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Gind_EGDNA\release_dec2023\Files for website\"/>
    </mc:Choice>
  </mc:AlternateContent>
  <xr:revisionPtr revIDLastSave="0" documentId="13_ncr:1_{F398CDEB-9B5D-4F80-8A9B-95000B0E9140}" xr6:coauthVersionLast="47" xr6:coauthVersionMax="47" xr10:uidLastSave="{00000000-0000-0000-0000-000000000000}"/>
  <bookViews>
    <workbookView xWindow="-108" yWindow="-108" windowWidth="30480" windowHeight="16716" xr2:uid="{00000000-000D-0000-FFFF-FFFF00000000}"/>
  </bookViews>
  <sheets>
    <sheet name="Description of Tables" sheetId="1" r:id="rId1"/>
    <sheet name="Table 1" sheetId="2" r:id="rId2"/>
    <sheet name="Table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3" l="1"/>
  <c r="B6" i="3"/>
  <c r="B4" i="3"/>
  <c r="A2" i="3"/>
  <c r="A21" i="2"/>
  <c r="A2" i="2"/>
</calcChain>
</file>

<file path=xl/sharedStrings.xml><?xml version="1.0" encoding="utf-8"?>
<sst xmlns="http://schemas.openxmlformats.org/spreadsheetml/2006/main" count="94" uniqueCount="54">
  <si>
    <t>Description of Tables</t>
  </si>
  <si>
    <t>Table 1: Major Components of Personal Income and Disposable Personal Income by Decile</t>
  </si>
  <si>
    <t xml:space="preserve">This table represents the breakdown of household income by component as in NIPA Table 2.9 (lines 22-33). Personal income (line 13) = Household income (line 12) – Household current transfer receipts from nonprofits + Nonprofit institution income  – Nonprofit institution transfer receipts from households. Disposable personal Income (line 15)  = Personal income (line 13) - Taxes (line 14). In the first 10 columns, households have been ranked by equivalized personal income and correspondingly assigned to deciles in the distribution (total = 100%). In the second 10 columns, households have been ranked by equivalized disposable personal income and correspondingly assigned to deciles in the distribution (total = 100%). </t>
  </si>
  <si>
    <t>Table 2: Inequality Metrics</t>
  </si>
  <si>
    <t>Table 1: Major Components of Personal Income and Disposable Personal Income by Decile (2007)</t>
  </si>
  <si>
    <t>Personal Income</t>
  </si>
  <si>
    <t>Disposable Personal Income</t>
  </si>
  <si>
    <t>Line</t>
  </si>
  <si>
    <t>Income Component</t>
  </si>
  <si>
    <t>Total ($ Billions)</t>
  </si>
  <si>
    <t>0-10%</t>
  </si>
  <si>
    <t>10%-20%</t>
  </si>
  <si>
    <t>20%-30%</t>
  </si>
  <si>
    <t>30%-40%</t>
  </si>
  <si>
    <t>40%-50%</t>
  </si>
  <si>
    <t>50%-60%</t>
  </si>
  <si>
    <t>60%-70%</t>
  </si>
  <si>
    <t>70%-80%</t>
  </si>
  <si>
    <t>80%-90%</t>
  </si>
  <si>
    <t>90%-100%</t>
  </si>
  <si>
    <t>Compensation of employees</t>
  </si>
  <si>
    <t>Proprietors' income with inventory valuation</t>
  </si>
  <si>
    <t>Rental income of households with capital consumption adjustment</t>
  </si>
  <si>
    <t>Household income receipts on assets</t>
  </si>
  <si>
    <t>Household interest income</t>
  </si>
  <si>
    <t>Household dividend income</t>
  </si>
  <si>
    <t>Household current transfer receipts</t>
  </si>
  <si>
    <t>Government social benefits</t>
  </si>
  <si>
    <t>From business (net)</t>
  </si>
  <si>
    <t>From nonprofit institutions</t>
  </si>
  <si>
    <t>Less: Contributions for government social insurance, domestic</t>
  </si>
  <si>
    <t>Household income</t>
  </si>
  <si>
    <t>Personal income</t>
  </si>
  <si>
    <t>Less: Taxes</t>
  </si>
  <si>
    <t>Disposable personal income</t>
  </si>
  <si>
    <t>Current Version: December 2023</t>
  </si>
  <si>
    <t>Table 3: Inequality Metrics (2007)</t>
  </si>
  <si>
    <t>Inequality metric</t>
  </si>
  <si>
    <t>0-20% share</t>
  </si>
  <si>
    <t>20-40% share</t>
  </si>
  <si>
    <t>40-60% share</t>
  </si>
  <si>
    <t>60-80% share</t>
  </si>
  <si>
    <t>80-100% share</t>
  </si>
  <si>
    <t>Top 1% share</t>
  </si>
  <si>
    <t>Top 5% share</t>
  </si>
  <si>
    <t>Bottom 5%</t>
  </si>
  <si>
    <t>Eq. 90/10 Ratio</t>
  </si>
  <si>
    <t>Eq. 80/20 Ratio</t>
  </si>
  <si>
    <t>Eq. Gini</t>
  </si>
  <si>
    <t>All income shares and inequality metrics are calculated from households ranked by equivalized income and are identical for nominal and real measures. Real numbers are in 2017 dollars. Rows 1-15 are metrics for each relevant income concept (household income, personal income, disposable personal income). Though all households are ranked by equivalized income, rows 1-12 are metrics for total (unequivalized) income (for example, the top 20% share is the income of the top 20% of households/ the sum of income of all households). The 90/10 ratio, the 80/20 ratio, and Gini index are calculated for equivalized income.</t>
  </si>
  <si>
    <t>Mean ($2017)</t>
  </si>
  <si>
    <t>Median ($2017)</t>
  </si>
  <si>
    <t>Year 2021</t>
  </si>
  <si>
    <t>This file contains 2 tables for the year 2021, as described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</si>
</sst>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#,###"/>
    <numFmt numFmtId="165" formatCode="0.0%"/>
    <numFmt numFmtId="166" formatCode="##.##"/>
    <numFmt numFmtId="167" formatCode="0.###"/>
    <numFmt numFmtId="169" formatCode="\$##,###.00"/>
  </numFmts>
  <fonts count="398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396">
    <fill>
      <patternFill patternType="none"/>
    </fill>
    <fill>
      <patternFill patternType="gray125"/>
    </fill>
    <fill>
      <patternFill patternType="none">
        <fgColor rgb="FF000000"/>
      </patternFill>
    </fill>
    <fill>
      <patternFill patternType="solid">
        <fgColor rgb="FF80808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none">
        <fgColor rgb="FF000000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</fills>
  <borders count="3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426">
    <xf numFmtId="0" fontId="0" fillId="0" borderId="0" xfId="0"/>
    <xf numFmtId="0" fontId="3" fillId="2" borderId="1" xfId="1" applyFont="1"/>
    <xf numFmtId="0" fontId="2" fillId="2" borderId="1" xfId="1" applyFont="1"/>
    <xf numFmtId="0" fontId="1" fillId="2" borderId="1" xfId="1"/>
    <xf numFmtId="0" fontId="3" fillId="0" borderId="1" xfId="0" applyFont="1" applyBorder="1"/>
    <xf numFmtId="0" fontId="1" fillId="2" borderId="1" xfId="1" applyAlignment="1">
      <alignment vertical="top" wrapText="1"/>
    </xf>
    <xf numFmtId="0" fontId="3" fillId="2" borderId="1" xfId="1" applyFont="1" applyAlignment="1">
      <alignment wrapText="1"/>
    </xf>
    <xf numFmtId="0" fontId="0" fillId="2" borderId="1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1" xfId="0" applyBorder="1" applyAlignment="1"/>
    <xf numFmtId="0" fontId="5" fillId="0" borderId="1" xfId="0" applyFont="1" applyBorder="1" applyAlignment="1"/>
    <xf numFmtId="0" fontId="3" fillId="0" borderId="0" xfId="0" applyFont="1"/>
    <xf numFmtId="0" fontId="4" fillId="3" borderId="7" xfId="0" applyFont="1" applyFill="1" applyBorder="1"/>
    <xf numFmtId="0" fontId="0" fillId="0" borderId="5" xfId="0" applyBorder="1"/>
    <xf numFmtId="0" fontId="5" fillId="0" borderId="1" xfId="0" applyFont="1" applyBorder="1"/>
    <xf numFmtId="0" fontId="5" fillId="2" borderId="1" xfId="0" applyFont="1" applyFill="1" applyBorder="1"/>
    <xf numFmtId="164" fontId="6" fillId="4" borderId="10" xfId="0" applyNumberFormat="1" applyFont="1" applyFill="1" applyBorder="1" applyAlignment="1" applyProtection="1"/>
    <xf numFmtId="165" fontId="7" fillId="5" borderId="11" xfId="0" applyNumberFormat="1" applyFont="1" applyFill="1" applyBorder="1" applyAlignment="1" applyProtection="1"/>
    <xf numFmtId="165" fontId="8" fillId="6" borderId="12" xfId="0" applyNumberFormat="1" applyFont="1" applyFill="1" applyBorder="1" applyAlignment="1" applyProtection="1"/>
    <xf numFmtId="165" fontId="9" fillId="7" borderId="13" xfId="0" applyNumberFormat="1" applyFont="1" applyFill="1" applyBorder="1" applyAlignment="1" applyProtection="1"/>
    <xf numFmtId="165" fontId="10" fillId="8" borderId="14" xfId="0" applyNumberFormat="1" applyFont="1" applyFill="1" applyBorder="1" applyAlignment="1" applyProtection="1"/>
    <xf numFmtId="165" fontId="11" fillId="9" borderId="15" xfId="0" applyNumberFormat="1" applyFont="1" applyFill="1" applyBorder="1" applyAlignment="1" applyProtection="1"/>
    <xf numFmtId="165" fontId="12" fillId="10" borderId="16" xfId="0" applyNumberFormat="1" applyFont="1" applyFill="1" applyBorder="1" applyAlignment="1" applyProtection="1"/>
    <xf numFmtId="165" fontId="13" fillId="11" borderId="17" xfId="0" applyNumberFormat="1" applyFont="1" applyFill="1" applyBorder="1" applyAlignment="1" applyProtection="1"/>
    <xf numFmtId="165" fontId="14" fillId="12" borderId="18" xfId="0" applyNumberFormat="1" applyFont="1" applyFill="1" applyBorder="1" applyAlignment="1" applyProtection="1"/>
    <xf numFmtId="165" fontId="15" fillId="13" borderId="19" xfId="0" applyNumberFormat="1" applyFont="1" applyFill="1" applyBorder="1" applyAlignment="1" applyProtection="1"/>
    <xf numFmtId="165" fontId="16" fillId="14" borderId="20" xfId="0" applyNumberFormat="1" applyFont="1" applyFill="1" applyBorder="1" applyAlignment="1" applyProtection="1"/>
    <xf numFmtId="165" fontId="17" fillId="15" borderId="21" xfId="0" applyNumberFormat="1" applyFont="1" applyFill="1" applyBorder="1" applyAlignment="1" applyProtection="1"/>
    <xf numFmtId="165" fontId="18" fillId="16" borderId="22" xfId="0" applyNumberFormat="1" applyFont="1" applyFill="1" applyBorder="1" applyAlignment="1" applyProtection="1"/>
    <xf numFmtId="165" fontId="19" fillId="17" borderId="23" xfId="0" applyNumberFormat="1" applyFont="1" applyFill="1" applyBorder="1" applyAlignment="1" applyProtection="1"/>
    <xf numFmtId="165" fontId="20" fillId="18" borderId="24" xfId="0" applyNumberFormat="1" applyFont="1" applyFill="1" applyBorder="1" applyAlignment="1" applyProtection="1"/>
    <xf numFmtId="165" fontId="21" fillId="19" borderId="25" xfId="0" applyNumberFormat="1" applyFont="1" applyFill="1" applyBorder="1" applyAlignment="1" applyProtection="1"/>
    <xf numFmtId="165" fontId="22" fillId="20" borderId="26" xfId="0" applyNumberFormat="1" applyFont="1" applyFill="1" applyBorder="1" applyAlignment="1" applyProtection="1"/>
    <xf numFmtId="165" fontId="23" fillId="21" borderId="27" xfId="0" applyNumberFormat="1" applyFont="1" applyFill="1" applyBorder="1" applyAlignment="1" applyProtection="1"/>
    <xf numFmtId="165" fontId="24" fillId="22" borderId="28" xfId="0" applyNumberFormat="1" applyFont="1" applyFill="1" applyBorder="1" applyAlignment="1" applyProtection="1"/>
    <xf numFmtId="165" fontId="25" fillId="23" borderId="29" xfId="0" applyNumberFormat="1" applyFont="1" applyFill="1" applyBorder="1" applyAlignment="1" applyProtection="1"/>
    <xf numFmtId="165" fontId="26" fillId="24" borderId="30" xfId="0" applyNumberFormat="1" applyFont="1" applyFill="1" applyBorder="1" applyAlignment="1" applyProtection="1"/>
    <xf numFmtId="164" fontId="27" fillId="25" borderId="31" xfId="0" applyNumberFormat="1" applyFont="1" applyFill="1" applyBorder="1" applyAlignment="1" applyProtection="1"/>
    <xf numFmtId="165" fontId="28" fillId="26" borderId="32" xfId="0" applyNumberFormat="1" applyFont="1" applyFill="1" applyBorder="1" applyAlignment="1" applyProtection="1"/>
    <xf numFmtId="165" fontId="29" fillId="27" borderId="33" xfId="0" applyNumberFormat="1" applyFont="1" applyFill="1" applyBorder="1" applyAlignment="1" applyProtection="1"/>
    <xf numFmtId="165" fontId="30" fillId="28" borderId="34" xfId="0" applyNumberFormat="1" applyFont="1" applyFill="1" applyBorder="1" applyAlignment="1" applyProtection="1"/>
    <xf numFmtId="165" fontId="31" fillId="29" borderId="35" xfId="0" applyNumberFormat="1" applyFont="1" applyFill="1" applyBorder="1" applyAlignment="1" applyProtection="1"/>
    <xf numFmtId="165" fontId="32" fillId="30" borderId="36" xfId="0" applyNumberFormat="1" applyFont="1" applyFill="1" applyBorder="1" applyAlignment="1" applyProtection="1"/>
    <xf numFmtId="165" fontId="33" fillId="31" borderId="37" xfId="0" applyNumberFormat="1" applyFont="1" applyFill="1" applyBorder="1" applyAlignment="1" applyProtection="1"/>
    <xf numFmtId="165" fontId="34" fillId="32" borderId="38" xfId="0" applyNumberFormat="1" applyFont="1" applyFill="1" applyBorder="1" applyAlignment="1" applyProtection="1"/>
    <xf numFmtId="165" fontId="35" fillId="33" borderId="39" xfId="0" applyNumberFormat="1" applyFont="1" applyFill="1" applyBorder="1" applyAlignment="1" applyProtection="1"/>
    <xf numFmtId="165" fontId="36" fillId="34" borderId="40" xfId="0" applyNumberFormat="1" applyFont="1" applyFill="1" applyBorder="1" applyAlignment="1" applyProtection="1"/>
    <xf numFmtId="165" fontId="37" fillId="35" borderId="41" xfId="0" applyNumberFormat="1" applyFont="1" applyFill="1" applyBorder="1" applyAlignment="1" applyProtection="1"/>
    <xf numFmtId="165" fontId="38" fillId="36" borderId="42" xfId="0" applyNumberFormat="1" applyFont="1" applyFill="1" applyBorder="1" applyAlignment="1" applyProtection="1"/>
    <xf numFmtId="165" fontId="39" fillId="37" borderId="43" xfId="0" applyNumberFormat="1" applyFont="1" applyFill="1" applyBorder="1" applyAlignment="1" applyProtection="1"/>
    <xf numFmtId="165" fontId="40" fillId="38" borderId="44" xfId="0" applyNumberFormat="1" applyFont="1" applyFill="1" applyBorder="1" applyAlignment="1" applyProtection="1"/>
    <xf numFmtId="165" fontId="41" fillId="39" borderId="45" xfId="0" applyNumberFormat="1" applyFont="1" applyFill="1" applyBorder="1" applyAlignment="1" applyProtection="1"/>
    <xf numFmtId="165" fontId="42" fillId="40" borderId="46" xfId="0" applyNumberFormat="1" applyFont="1" applyFill="1" applyBorder="1" applyAlignment="1" applyProtection="1"/>
    <xf numFmtId="165" fontId="43" fillId="41" borderId="47" xfId="0" applyNumberFormat="1" applyFont="1" applyFill="1" applyBorder="1" applyAlignment="1" applyProtection="1"/>
    <xf numFmtId="165" fontId="44" fillId="42" borderId="48" xfId="0" applyNumberFormat="1" applyFont="1" applyFill="1" applyBorder="1" applyAlignment="1" applyProtection="1"/>
    <xf numFmtId="165" fontId="45" fillId="43" borderId="49" xfId="0" applyNumberFormat="1" applyFont="1" applyFill="1" applyBorder="1" applyAlignment="1" applyProtection="1"/>
    <xf numFmtId="165" fontId="46" fillId="44" borderId="50" xfId="0" applyNumberFormat="1" applyFont="1" applyFill="1" applyBorder="1" applyAlignment="1" applyProtection="1"/>
    <xf numFmtId="165" fontId="47" fillId="45" borderId="51" xfId="0" applyNumberFormat="1" applyFont="1" applyFill="1" applyBorder="1" applyAlignment="1" applyProtection="1"/>
    <xf numFmtId="164" fontId="48" fillId="46" borderId="52" xfId="0" applyNumberFormat="1" applyFont="1" applyFill="1" applyBorder="1" applyAlignment="1" applyProtection="1"/>
    <xf numFmtId="165" fontId="49" fillId="47" borderId="53" xfId="0" applyNumberFormat="1" applyFont="1" applyFill="1" applyBorder="1" applyAlignment="1" applyProtection="1"/>
    <xf numFmtId="165" fontId="50" fillId="48" borderId="54" xfId="0" applyNumberFormat="1" applyFont="1" applyFill="1" applyBorder="1" applyAlignment="1" applyProtection="1"/>
    <xf numFmtId="165" fontId="51" fillId="49" borderId="55" xfId="0" applyNumberFormat="1" applyFont="1" applyFill="1" applyBorder="1" applyAlignment="1" applyProtection="1"/>
    <xf numFmtId="165" fontId="52" fillId="50" borderId="56" xfId="0" applyNumberFormat="1" applyFont="1" applyFill="1" applyBorder="1" applyAlignment="1" applyProtection="1"/>
    <xf numFmtId="165" fontId="53" fillId="51" borderId="57" xfId="0" applyNumberFormat="1" applyFont="1" applyFill="1" applyBorder="1" applyAlignment="1" applyProtection="1"/>
    <xf numFmtId="165" fontId="54" fillId="52" borderId="58" xfId="0" applyNumberFormat="1" applyFont="1" applyFill="1" applyBorder="1" applyAlignment="1" applyProtection="1"/>
    <xf numFmtId="165" fontId="55" fillId="53" borderId="59" xfId="0" applyNumberFormat="1" applyFont="1" applyFill="1" applyBorder="1" applyAlignment="1" applyProtection="1"/>
    <xf numFmtId="165" fontId="56" fillId="54" borderId="60" xfId="0" applyNumberFormat="1" applyFont="1" applyFill="1" applyBorder="1" applyAlignment="1" applyProtection="1"/>
    <xf numFmtId="165" fontId="57" fillId="55" borderId="61" xfId="0" applyNumberFormat="1" applyFont="1" applyFill="1" applyBorder="1" applyAlignment="1" applyProtection="1"/>
    <xf numFmtId="165" fontId="58" fillId="56" borderId="62" xfId="0" applyNumberFormat="1" applyFont="1" applyFill="1" applyBorder="1" applyAlignment="1" applyProtection="1"/>
    <xf numFmtId="165" fontId="59" fillId="57" borderId="63" xfId="0" applyNumberFormat="1" applyFont="1" applyFill="1" applyBorder="1" applyAlignment="1" applyProtection="1"/>
    <xf numFmtId="165" fontId="60" fillId="58" borderId="64" xfId="0" applyNumberFormat="1" applyFont="1" applyFill="1" applyBorder="1" applyAlignment="1" applyProtection="1"/>
    <xf numFmtId="165" fontId="61" fillId="59" borderId="65" xfId="0" applyNumberFormat="1" applyFont="1" applyFill="1" applyBorder="1" applyAlignment="1" applyProtection="1"/>
    <xf numFmtId="165" fontId="62" fillId="60" borderId="66" xfId="0" applyNumberFormat="1" applyFont="1" applyFill="1" applyBorder="1" applyAlignment="1" applyProtection="1"/>
    <xf numFmtId="165" fontId="63" fillId="61" borderId="67" xfId="0" applyNumberFormat="1" applyFont="1" applyFill="1" applyBorder="1" applyAlignment="1" applyProtection="1"/>
    <xf numFmtId="165" fontId="64" fillId="62" borderId="68" xfId="0" applyNumberFormat="1" applyFont="1" applyFill="1" applyBorder="1" applyAlignment="1" applyProtection="1"/>
    <xf numFmtId="165" fontId="65" fillId="63" borderId="69" xfId="0" applyNumberFormat="1" applyFont="1" applyFill="1" applyBorder="1" applyAlignment="1" applyProtection="1"/>
    <xf numFmtId="165" fontId="66" fillId="64" borderId="70" xfId="0" applyNumberFormat="1" applyFont="1" applyFill="1" applyBorder="1" applyAlignment="1" applyProtection="1"/>
    <xf numFmtId="165" fontId="67" fillId="65" borderId="71" xfId="0" applyNumberFormat="1" applyFont="1" applyFill="1" applyBorder="1" applyAlignment="1" applyProtection="1"/>
    <xf numFmtId="165" fontId="68" fillId="66" borderId="72" xfId="0" applyNumberFormat="1" applyFont="1" applyFill="1" applyBorder="1" applyAlignment="1" applyProtection="1"/>
    <xf numFmtId="164" fontId="69" fillId="67" borderId="73" xfId="0" applyNumberFormat="1" applyFont="1" applyFill="1" applyBorder="1" applyAlignment="1" applyProtection="1"/>
    <xf numFmtId="165" fontId="70" fillId="68" borderId="74" xfId="0" applyNumberFormat="1" applyFont="1" applyFill="1" applyBorder="1" applyAlignment="1" applyProtection="1"/>
    <xf numFmtId="165" fontId="71" fillId="69" borderId="75" xfId="0" applyNumberFormat="1" applyFont="1" applyFill="1" applyBorder="1" applyAlignment="1" applyProtection="1"/>
    <xf numFmtId="165" fontId="72" fillId="70" borderId="76" xfId="0" applyNumberFormat="1" applyFont="1" applyFill="1" applyBorder="1" applyAlignment="1" applyProtection="1"/>
    <xf numFmtId="165" fontId="73" fillId="71" borderId="77" xfId="0" applyNumberFormat="1" applyFont="1" applyFill="1" applyBorder="1" applyAlignment="1" applyProtection="1"/>
    <xf numFmtId="165" fontId="74" fillId="72" borderId="78" xfId="0" applyNumberFormat="1" applyFont="1" applyFill="1" applyBorder="1" applyAlignment="1" applyProtection="1"/>
    <xf numFmtId="165" fontId="75" fillId="73" borderId="79" xfId="0" applyNumberFormat="1" applyFont="1" applyFill="1" applyBorder="1" applyAlignment="1" applyProtection="1"/>
    <xf numFmtId="165" fontId="76" fillId="74" borderId="80" xfId="0" applyNumberFormat="1" applyFont="1" applyFill="1" applyBorder="1" applyAlignment="1" applyProtection="1"/>
    <xf numFmtId="165" fontId="77" fillId="75" borderId="81" xfId="0" applyNumberFormat="1" applyFont="1" applyFill="1" applyBorder="1" applyAlignment="1" applyProtection="1"/>
    <xf numFmtId="165" fontId="78" fillId="76" borderId="82" xfId="0" applyNumberFormat="1" applyFont="1" applyFill="1" applyBorder="1" applyAlignment="1" applyProtection="1"/>
    <xf numFmtId="165" fontId="79" fillId="77" borderId="83" xfId="0" applyNumberFormat="1" applyFont="1" applyFill="1" applyBorder="1" applyAlignment="1" applyProtection="1"/>
    <xf numFmtId="165" fontId="80" fillId="78" borderId="84" xfId="0" applyNumberFormat="1" applyFont="1" applyFill="1" applyBorder="1" applyAlignment="1" applyProtection="1"/>
    <xf numFmtId="165" fontId="81" fillId="79" borderId="85" xfId="0" applyNumberFormat="1" applyFont="1" applyFill="1" applyBorder="1" applyAlignment="1" applyProtection="1"/>
    <xf numFmtId="165" fontId="82" fillId="80" borderId="86" xfId="0" applyNumberFormat="1" applyFont="1" applyFill="1" applyBorder="1" applyAlignment="1" applyProtection="1"/>
    <xf numFmtId="165" fontId="83" fillId="81" borderId="87" xfId="0" applyNumberFormat="1" applyFont="1" applyFill="1" applyBorder="1" applyAlignment="1" applyProtection="1"/>
    <xf numFmtId="165" fontId="84" fillId="82" borderId="88" xfId="0" applyNumberFormat="1" applyFont="1" applyFill="1" applyBorder="1" applyAlignment="1" applyProtection="1"/>
    <xf numFmtId="165" fontId="85" fillId="83" borderId="89" xfId="0" applyNumberFormat="1" applyFont="1" applyFill="1" applyBorder="1" applyAlignment="1" applyProtection="1"/>
    <xf numFmtId="165" fontId="86" fillId="84" borderId="90" xfId="0" applyNumberFormat="1" applyFont="1" applyFill="1" applyBorder="1" applyAlignment="1" applyProtection="1"/>
    <xf numFmtId="165" fontId="87" fillId="85" borderId="91" xfId="0" applyNumberFormat="1" applyFont="1" applyFill="1" applyBorder="1" applyAlignment="1" applyProtection="1"/>
    <xf numFmtId="165" fontId="88" fillId="86" borderId="92" xfId="0" applyNumberFormat="1" applyFont="1" applyFill="1" applyBorder="1" applyAlignment="1" applyProtection="1"/>
    <xf numFmtId="165" fontId="89" fillId="87" borderId="93" xfId="0" applyNumberFormat="1" applyFont="1" applyFill="1" applyBorder="1" applyAlignment="1" applyProtection="1"/>
    <xf numFmtId="164" fontId="90" fillId="88" borderId="94" xfId="0" applyNumberFormat="1" applyFont="1" applyFill="1" applyBorder="1" applyAlignment="1" applyProtection="1"/>
    <xf numFmtId="165" fontId="91" fillId="89" borderId="95" xfId="0" applyNumberFormat="1" applyFont="1" applyFill="1" applyBorder="1" applyAlignment="1" applyProtection="1"/>
    <xf numFmtId="165" fontId="92" fillId="90" borderId="96" xfId="0" applyNumberFormat="1" applyFont="1" applyFill="1" applyBorder="1" applyAlignment="1" applyProtection="1"/>
    <xf numFmtId="165" fontId="93" fillId="91" borderId="97" xfId="0" applyNumberFormat="1" applyFont="1" applyFill="1" applyBorder="1" applyAlignment="1" applyProtection="1"/>
    <xf numFmtId="165" fontId="94" fillId="92" borderId="98" xfId="0" applyNumberFormat="1" applyFont="1" applyFill="1" applyBorder="1" applyAlignment="1" applyProtection="1"/>
    <xf numFmtId="165" fontId="95" fillId="93" borderId="99" xfId="0" applyNumberFormat="1" applyFont="1" applyFill="1" applyBorder="1" applyAlignment="1" applyProtection="1"/>
    <xf numFmtId="165" fontId="96" fillId="94" borderId="100" xfId="0" applyNumberFormat="1" applyFont="1" applyFill="1" applyBorder="1" applyAlignment="1" applyProtection="1"/>
    <xf numFmtId="165" fontId="97" fillId="95" borderId="101" xfId="0" applyNumberFormat="1" applyFont="1" applyFill="1" applyBorder="1" applyAlignment="1" applyProtection="1"/>
    <xf numFmtId="165" fontId="98" fillId="96" borderId="102" xfId="0" applyNumberFormat="1" applyFont="1" applyFill="1" applyBorder="1" applyAlignment="1" applyProtection="1"/>
    <xf numFmtId="165" fontId="99" fillId="97" borderId="103" xfId="0" applyNumberFormat="1" applyFont="1" applyFill="1" applyBorder="1" applyAlignment="1" applyProtection="1"/>
    <xf numFmtId="165" fontId="100" fillId="98" borderId="104" xfId="0" applyNumberFormat="1" applyFont="1" applyFill="1" applyBorder="1" applyAlignment="1" applyProtection="1"/>
    <xf numFmtId="165" fontId="101" fillId="99" borderId="105" xfId="0" applyNumberFormat="1" applyFont="1" applyFill="1" applyBorder="1" applyAlignment="1" applyProtection="1"/>
    <xf numFmtId="165" fontId="102" fillId="100" borderId="106" xfId="0" applyNumberFormat="1" applyFont="1" applyFill="1" applyBorder="1" applyAlignment="1" applyProtection="1"/>
    <xf numFmtId="165" fontId="103" fillId="101" borderId="107" xfId="0" applyNumberFormat="1" applyFont="1" applyFill="1" applyBorder="1" applyAlignment="1" applyProtection="1"/>
    <xf numFmtId="165" fontId="104" fillId="102" borderId="108" xfId="0" applyNumberFormat="1" applyFont="1" applyFill="1" applyBorder="1" applyAlignment="1" applyProtection="1"/>
    <xf numFmtId="165" fontId="105" fillId="103" borderId="109" xfId="0" applyNumberFormat="1" applyFont="1" applyFill="1" applyBorder="1" applyAlignment="1" applyProtection="1"/>
    <xf numFmtId="165" fontId="106" fillId="104" borderId="110" xfId="0" applyNumberFormat="1" applyFont="1" applyFill="1" applyBorder="1" applyAlignment="1" applyProtection="1"/>
    <xf numFmtId="165" fontId="107" fillId="105" borderId="111" xfId="0" applyNumberFormat="1" applyFont="1" applyFill="1" applyBorder="1" applyAlignment="1" applyProtection="1"/>
    <xf numFmtId="165" fontId="108" fillId="106" borderId="112" xfId="0" applyNumberFormat="1" applyFont="1" applyFill="1" applyBorder="1" applyAlignment="1" applyProtection="1"/>
    <xf numFmtId="165" fontId="109" fillId="107" borderId="113" xfId="0" applyNumberFormat="1" applyFont="1" applyFill="1" applyBorder="1" applyAlignment="1" applyProtection="1"/>
    <xf numFmtId="165" fontId="110" fillId="108" borderId="114" xfId="0" applyNumberFormat="1" applyFont="1" applyFill="1" applyBorder="1" applyAlignment="1" applyProtection="1"/>
    <xf numFmtId="164" fontId="111" fillId="109" borderId="115" xfId="0" applyNumberFormat="1" applyFont="1" applyFill="1" applyBorder="1" applyAlignment="1" applyProtection="1"/>
    <xf numFmtId="164" fontId="112" fillId="110" borderId="116" xfId="0" applyNumberFormat="1" applyFont="1" applyFill="1" applyBorder="1" applyAlignment="1" applyProtection="1"/>
    <xf numFmtId="165" fontId="113" fillId="111" borderId="117" xfId="0" applyNumberFormat="1" applyFont="1" applyFill="1" applyBorder="1" applyAlignment="1" applyProtection="1"/>
    <xf numFmtId="165" fontId="114" fillId="112" borderId="118" xfId="0" applyNumberFormat="1" applyFont="1" applyFill="1" applyBorder="1" applyAlignment="1" applyProtection="1"/>
    <xf numFmtId="165" fontId="115" fillId="113" borderId="119" xfId="0" applyNumberFormat="1" applyFont="1" applyFill="1" applyBorder="1" applyAlignment="1" applyProtection="1"/>
    <xf numFmtId="165" fontId="116" fillId="114" borderId="120" xfId="0" applyNumberFormat="1" applyFont="1" applyFill="1" applyBorder="1" applyAlignment="1" applyProtection="1"/>
    <xf numFmtId="165" fontId="117" fillId="115" borderId="121" xfId="0" applyNumberFormat="1" applyFont="1" applyFill="1" applyBorder="1" applyAlignment="1" applyProtection="1"/>
    <xf numFmtId="165" fontId="118" fillId="116" borderId="122" xfId="0" applyNumberFormat="1" applyFont="1" applyFill="1" applyBorder="1" applyAlignment="1" applyProtection="1"/>
    <xf numFmtId="165" fontId="119" fillId="117" borderId="123" xfId="0" applyNumberFormat="1" applyFont="1" applyFill="1" applyBorder="1" applyAlignment="1" applyProtection="1"/>
    <xf numFmtId="165" fontId="120" fillId="118" borderId="124" xfId="0" applyNumberFormat="1" applyFont="1" applyFill="1" applyBorder="1" applyAlignment="1" applyProtection="1"/>
    <xf numFmtId="165" fontId="121" fillId="119" borderId="125" xfId="0" applyNumberFormat="1" applyFont="1" applyFill="1" applyBorder="1" applyAlignment="1" applyProtection="1"/>
    <xf numFmtId="165" fontId="122" fillId="120" borderId="126" xfId="0" applyNumberFormat="1" applyFont="1" applyFill="1" applyBorder="1" applyAlignment="1" applyProtection="1"/>
    <xf numFmtId="165" fontId="123" fillId="121" borderId="127" xfId="0" applyNumberFormat="1" applyFont="1" applyFill="1" applyBorder="1" applyAlignment="1" applyProtection="1"/>
    <xf numFmtId="165" fontId="124" fillId="122" borderId="128" xfId="0" applyNumberFormat="1" applyFont="1" applyFill="1" applyBorder="1" applyAlignment="1" applyProtection="1"/>
    <xf numFmtId="165" fontId="125" fillId="123" borderId="129" xfId="0" applyNumberFormat="1" applyFont="1" applyFill="1" applyBorder="1" applyAlignment="1" applyProtection="1"/>
    <xf numFmtId="165" fontId="126" fillId="124" borderId="130" xfId="0" applyNumberFormat="1" applyFont="1" applyFill="1" applyBorder="1" applyAlignment="1" applyProtection="1"/>
    <xf numFmtId="165" fontId="127" fillId="125" borderId="131" xfId="0" applyNumberFormat="1" applyFont="1" applyFill="1" applyBorder="1" applyAlignment="1" applyProtection="1"/>
    <xf numFmtId="165" fontId="128" fillId="126" borderId="132" xfId="0" applyNumberFormat="1" applyFont="1" applyFill="1" applyBorder="1" applyAlignment="1" applyProtection="1"/>
    <xf numFmtId="165" fontId="129" fillId="127" borderId="133" xfId="0" applyNumberFormat="1" applyFont="1" applyFill="1" applyBorder="1" applyAlignment="1" applyProtection="1"/>
    <xf numFmtId="165" fontId="130" fillId="128" borderId="134" xfId="0" applyNumberFormat="1" applyFont="1" applyFill="1" applyBorder="1" applyAlignment="1" applyProtection="1"/>
    <xf numFmtId="165" fontId="131" fillId="129" borderId="135" xfId="0" applyNumberFormat="1" applyFont="1" applyFill="1" applyBorder="1" applyAlignment="1" applyProtection="1"/>
    <xf numFmtId="165" fontId="132" fillId="130" borderId="136" xfId="0" applyNumberFormat="1" applyFont="1" applyFill="1" applyBorder="1" applyAlignment="1" applyProtection="1"/>
    <xf numFmtId="165" fontId="133" fillId="131" borderId="137" xfId="0" applyNumberFormat="1" applyFont="1" applyFill="1" applyBorder="1" applyAlignment="1" applyProtection="1"/>
    <xf numFmtId="165" fontId="134" fillId="132" borderId="138" xfId="0" applyNumberFormat="1" applyFont="1" applyFill="1" applyBorder="1" applyAlignment="1" applyProtection="1"/>
    <xf numFmtId="165" fontId="135" fillId="133" borderId="139" xfId="0" applyNumberFormat="1" applyFont="1" applyFill="1" applyBorder="1" applyAlignment="1" applyProtection="1"/>
    <xf numFmtId="165" fontId="136" fillId="134" borderId="140" xfId="0" applyNumberFormat="1" applyFont="1" applyFill="1" applyBorder="1" applyAlignment="1" applyProtection="1"/>
    <xf numFmtId="165" fontId="137" fillId="135" borderId="141" xfId="0" applyNumberFormat="1" applyFont="1" applyFill="1" applyBorder="1" applyAlignment="1" applyProtection="1"/>
    <xf numFmtId="165" fontId="138" fillId="136" borderId="142" xfId="0" applyNumberFormat="1" applyFont="1" applyFill="1" applyBorder="1" applyAlignment="1" applyProtection="1"/>
    <xf numFmtId="165" fontId="139" fillId="137" borderId="143" xfId="0" applyNumberFormat="1" applyFont="1" applyFill="1" applyBorder="1" applyAlignment="1" applyProtection="1"/>
    <xf numFmtId="165" fontId="140" fillId="138" borderId="144" xfId="0" applyNumberFormat="1" applyFont="1" applyFill="1" applyBorder="1" applyAlignment="1" applyProtection="1"/>
    <xf numFmtId="165" fontId="141" fillId="139" borderId="145" xfId="0" applyNumberFormat="1" applyFont="1" applyFill="1" applyBorder="1" applyAlignment="1" applyProtection="1"/>
    <xf numFmtId="165" fontId="142" fillId="140" borderId="146" xfId="0" applyNumberFormat="1" applyFont="1" applyFill="1" applyBorder="1" applyAlignment="1" applyProtection="1"/>
    <xf numFmtId="165" fontId="143" fillId="141" borderId="147" xfId="0" applyNumberFormat="1" applyFont="1" applyFill="1" applyBorder="1" applyAlignment="1" applyProtection="1"/>
    <xf numFmtId="165" fontId="144" fillId="142" borderId="148" xfId="0" applyNumberFormat="1" applyFont="1" applyFill="1" applyBorder="1" applyAlignment="1" applyProtection="1"/>
    <xf numFmtId="165" fontId="145" fillId="143" borderId="149" xfId="0" applyNumberFormat="1" applyFont="1" applyFill="1" applyBorder="1" applyAlignment="1" applyProtection="1"/>
    <xf numFmtId="165" fontId="146" fillId="144" borderId="150" xfId="0" applyNumberFormat="1" applyFont="1" applyFill="1" applyBorder="1" applyAlignment="1" applyProtection="1"/>
    <xf numFmtId="165" fontId="147" fillId="145" borderId="151" xfId="0" applyNumberFormat="1" applyFont="1" applyFill="1" applyBorder="1" applyAlignment="1" applyProtection="1"/>
    <xf numFmtId="165" fontId="148" fillId="146" borderId="152" xfId="0" applyNumberFormat="1" applyFont="1" applyFill="1" applyBorder="1" applyAlignment="1" applyProtection="1"/>
    <xf numFmtId="165" fontId="149" fillId="147" borderId="153" xfId="0" applyNumberFormat="1" applyFont="1" applyFill="1" applyBorder="1" applyAlignment="1" applyProtection="1"/>
    <xf numFmtId="165" fontId="150" fillId="148" borderId="154" xfId="0" applyNumberFormat="1" applyFont="1" applyFill="1" applyBorder="1" applyAlignment="1" applyProtection="1"/>
    <xf numFmtId="165" fontId="151" fillId="149" borderId="155" xfId="0" applyNumberFormat="1" applyFont="1" applyFill="1" applyBorder="1" applyAlignment="1" applyProtection="1"/>
    <xf numFmtId="165" fontId="152" fillId="150" borderId="156" xfId="0" applyNumberFormat="1" applyFont="1" applyFill="1" applyBorder="1" applyAlignment="1" applyProtection="1"/>
    <xf numFmtId="0" fontId="153" fillId="151" borderId="157" xfId="0" applyNumberFormat="1" applyFont="1" applyFill="1" applyBorder="1" applyAlignment="1" applyProtection="1">
      <alignment horizontal="right"/>
    </xf>
    <xf numFmtId="0" fontId="154" fillId="152" borderId="158" xfId="0" applyNumberFormat="1" applyFont="1" applyFill="1" applyBorder="1" applyAlignment="1" applyProtection="1"/>
    <xf numFmtId="164" fontId="155" fillId="153" borderId="159" xfId="0" applyNumberFormat="1" applyFont="1" applyFill="1" applyBorder="1" applyAlignment="1" applyProtection="1"/>
    <xf numFmtId="165" fontId="156" fillId="154" borderId="160" xfId="0" applyNumberFormat="1" applyFont="1" applyFill="1" applyBorder="1" applyAlignment="1" applyProtection="1"/>
    <xf numFmtId="165" fontId="157" fillId="155" borderId="161" xfId="0" applyNumberFormat="1" applyFont="1" applyFill="1" applyBorder="1" applyAlignment="1" applyProtection="1"/>
    <xf numFmtId="165" fontId="158" fillId="156" borderId="162" xfId="0" applyNumberFormat="1" applyFont="1" applyFill="1" applyBorder="1" applyAlignment="1" applyProtection="1"/>
    <xf numFmtId="165" fontId="159" fillId="157" borderId="163" xfId="0" applyNumberFormat="1" applyFont="1" applyFill="1" applyBorder="1" applyAlignment="1" applyProtection="1"/>
    <xf numFmtId="165" fontId="160" fillId="158" borderId="164" xfId="0" applyNumberFormat="1" applyFont="1" applyFill="1" applyBorder="1" applyAlignment="1" applyProtection="1"/>
    <xf numFmtId="165" fontId="161" fillId="159" borderId="165" xfId="0" applyNumberFormat="1" applyFont="1" applyFill="1" applyBorder="1" applyAlignment="1" applyProtection="1"/>
    <xf numFmtId="165" fontId="162" fillId="160" borderId="166" xfId="0" applyNumberFormat="1" applyFont="1" applyFill="1" applyBorder="1" applyAlignment="1" applyProtection="1"/>
    <xf numFmtId="165" fontId="163" fillId="161" borderId="167" xfId="0" applyNumberFormat="1" applyFont="1" applyFill="1" applyBorder="1" applyAlignment="1" applyProtection="1"/>
    <xf numFmtId="165" fontId="164" fillId="162" borderId="168" xfId="0" applyNumberFormat="1" applyFont="1" applyFill="1" applyBorder="1" applyAlignment="1" applyProtection="1"/>
    <xf numFmtId="165" fontId="165" fillId="163" borderId="169" xfId="0" applyNumberFormat="1" applyFont="1" applyFill="1" applyBorder="1" applyAlignment="1" applyProtection="1"/>
    <xf numFmtId="165" fontId="166" fillId="164" borderId="170" xfId="0" applyNumberFormat="1" applyFont="1" applyFill="1" applyBorder="1" applyAlignment="1" applyProtection="1"/>
    <xf numFmtId="165" fontId="167" fillId="165" borderId="171" xfId="0" applyNumberFormat="1" applyFont="1" applyFill="1" applyBorder="1" applyAlignment="1" applyProtection="1"/>
    <xf numFmtId="165" fontId="168" fillId="166" borderId="172" xfId="0" applyNumberFormat="1" applyFont="1" applyFill="1" applyBorder="1" applyAlignment="1" applyProtection="1"/>
    <xf numFmtId="165" fontId="169" fillId="167" borderId="173" xfId="0" applyNumberFormat="1" applyFont="1" applyFill="1" applyBorder="1" applyAlignment="1" applyProtection="1"/>
    <xf numFmtId="165" fontId="170" fillId="168" borderId="174" xfId="0" applyNumberFormat="1" applyFont="1" applyFill="1" applyBorder="1" applyAlignment="1" applyProtection="1"/>
    <xf numFmtId="165" fontId="171" fillId="169" borderId="175" xfId="0" applyNumberFormat="1" applyFont="1" applyFill="1" applyBorder="1" applyAlignment="1" applyProtection="1"/>
    <xf numFmtId="165" fontId="172" fillId="170" borderId="176" xfId="0" applyNumberFormat="1" applyFont="1" applyFill="1" applyBorder="1" applyAlignment="1" applyProtection="1"/>
    <xf numFmtId="165" fontId="173" fillId="171" borderId="177" xfId="0" applyNumberFormat="1" applyFont="1" applyFill="1" applyBorder="1" applyAlignment="1" applyProtection="1"/>
    <xf numFmtId="165" fontId="174" fillId="172" borderId="178" xfId="0" applyNumberFormat="1" applyFont="1" applyFill="1" applyBorder="1" applyAlignment="1" applyProtection="1"/>
    <xf numFmtId="165" fontId="175" fillId="173" borderId="179" xfId="0" applyNumberFormat="1" applyFont="1" applyFill="1" applyBorder="1" applyAlignment="1" applyProtection="1"/>
    <xf numFmtId="0" fontId="176" fillId="174" borderId="180" xfId="0" applyNumberFormat="1" applyFont="1" applyFill="1" applyBorder="1" applyAlignment="1" applyProtection="1">
      <alignment horizontal="right"/>
    </xf>
    <xf numFmtId="0" fontId="177" fillId="175" borderId="181" xfId="0" applyNumberFormat="1" applyFont="1" applyFill="1" applyBorder="1" applyAlignment="1" applyProtection="1"/>
    <xf numFmtId="164" fontId="178" fillId="176" borderId="182" xfId="0" applyNumberFormat="1" applyFont="1" applyFill="1" applyBorder="1" applyAlignment="1" applyProtection="1"/>
    <xf numFmtId="165" fontId="179" fillId="177" borderId="183" xfId="0" applyNumberFormat="1" applyFont="1" applyFill="1" applyBorder="1" applyAlignment="1" applyProtection="1"/>
    <xf numFmtId="165" fontId="180" fillId="178" borderId="184" xfId="0" applyNumberFormat="1" applyFont="1" applyFill="1" applyBorder="1" applyAlignment="1" applyProtection="1"/>
    <xf numFmtId="165" fontId="181" fillId="179" borderId="185" xfId="0" applyNumberFormat="1" applyFont="1" applyFill="1" applyBorder="1" applyAlignment="1" applyProtection="1"/>
    <xf numFmtId="165" fontId="182" fillId="180" borderId="186" xfId="0" applyNumberFormat="1" applyFont="1" applyFill="1" applyBorder="1" applyAlignment="1" applyProtection="1"/>
    <xf numFmtId="165" fontId="183" fillId="181" borderId="187" xfId="0" applyNumberFormat="1" applyFont="1" applyFill="1" applyBorder="1" applyAlignment="1" applyProtection="1"/>
    <xf numFmtId="165" fontId="184" fillId="182" borderId="188" xfId="0" applyNumberFormat="1" applyFont="1" applyFill="1" applyBorder="1" applyAlignment="1" applyProtection="1"/>
    <xf numFmtId="165" fontId="185" fillId="183" borderId="189" xfId="0" applyNumberFormat="1" applyFont="1" applyFill="1" applyBorder="1" applyAlignment="1" applyProtection="1"/>
    <xf numFmtId="165" fontId="186" fillId="184" borderId="190" xfId="0" applyNumberFormat="1" applyFont="1" applyFill="1" applyBorder="1" applyAlignment="1" applyProtection="1"/>
    <xf numFmtId="165" fontId="187" fillId="185" borderId="191" xfId="0" applyNumberFormat="1" applyFont="1" applyFill="1" applyBorder="1" applyAlignment="1" applyProtection="1"/>
    <xf numFmtId="165" fontId="188" fillId="186" borderId="192" xfId="0" applyNumberFormat="1" applyFont="1" applyFill="1" applyBorder="1" applyAlignment="1" applyProtection="1"/>
    <xf numFmtId="165" fontId="189" fillId="187" borderId="193" xfId="0" applyNumberFormat="1" applyFont="1" applyFill="1" applyBorder="1" applyAlignment="1" applyProtection="1"/>
    <xf numFmtId="165" fontId="190" fillId="188" borderId="194" xfId="0" applyNumberFormat="1" applyFont="1" applyFill="1" applyBorder="1" applyAlignment="1" applyProtection="1"/>
    <xf numFmtId="165" fontId="191" fillId="189" borderId="195" xfId="0" applyNumberFormat="1" applyFont="1" applyFill="1" applyBorder="1" applyAlignment="1" applyProtection="1"/>
    <xf numFmtId="165" fontId="192" fillId="190" borderId="196" xfId="0" applyNumberFormat="1" applyFont="1" applyFill="1" applyBorder="1" applyAlignment="1" applyProtection="1"/>
    <xf numFmtId="165" fontId="193" fillId="191" borderId="197" xfId="0" applyNumberFormat="1" applyFont="1" applyFill="1" applyBorder="1" applyAlignment="1" applyProtection="1"/>
    <xf numFmtId="165" fontId="194" fillId="192" borderId="198" xfId="0" applyNumberFormat="1" applyFont="1" applyFill="1" applyBorder="1" applyAlignment="1" applyProtection="1"/>
    <xf numFmtId="165" fontId="195" fillId="193" borderId="199" xfId="0" applyNumberFormat="1" applyFont="1" applyFill="1" applyBorder="1" applyAlignment="1" applyProtection="1"/>
    <xf numFmtId="165" fontId="196" fillId="194" borderId="200" xfId="0" applyNumberFormat="1" applyFont="1" applyFill="1" applyBorder="1" applyAlignment="1" applyProtection="1"/>
    <xf numFmtId="165" fontId="197" fillId="195" borderId="201" xfId="0" applyNumberFormat="1" applyFont="1" applyFill="1" applyBorder="1" applyAlignment="1" applyProtection="1"/>
    <xf numFmtId="165" fontId="198" fillId="196" borderId="202" xfId="0" applyNumberFormat="1" applyFont="1" applyFill="1" applyBorder="1" applyAlignment="1" applyProtection="1"/>
    <xf numFmtId="0" fontId="199" fillId="197" borderId="203" xfId="0" applyNumberFormat="1" applyFont="1" applyFill="1" applyBorder="1" applyAlignment="1" applyProtection="1">
      <alignment horizontal="right"/>
    </xf>
    <xf numFmtId="0" fontId="200" fillId="198" borderId="204" xfId="0" applyNumberFormat="1" applyFont="1" applyFill="1" applyBorder="1" applyAlignment="1" applyProtection="1"/>
    <xf numFmtId="164" fontId="201" fillId="199" borderId="205" xfId="0" applyNumberFormat="1" applyFont="1" applyFill="1" applyBorder="1" applyAlignment="1" applyProtection="1"/>
    <xf numFmtId="165" fontId="202" fillId="200" borderId="206" xfId="0" applyNumberFormat="1" applyFont="1" applyFill="1" applyBorder="1" applyAlignment="1" applyProtection="1"/>
    <xf numFmtId="165" fontId="203" fillId="201" borderId="207" xfId="0" applyNumberFormat="1" applyFont="1" applyFill="1" applyBorder="1" applyAlignment="1" applyProtection="1"/>
    <xf numFmtId="165" fontId="204" fillId="202" borderId="208" xfId="0" applyNumberFormat="1" applyFont="1" applyFill="1" applyBorder="1" applyAlignment="1" applyProtection="1"/>
    <xf numFmtId="165" fontId="205" fillId="203" borderId="209" xfId="0" applyNumberFormat="1" applyFont="1" applyFill="1" applyBorder="1" applyAlignment="1" applyProtection="1"/>
    <xf numFmtId="165" fontId="206" fillId="204" borderId="210" xfId="0" applyNumberFormat="1" applyFont="1" applyFill="1" applyBorder="1" applyAlignment="1" applyProtection="1"/>
    <xf numFmtId="165" fontId="207" fillId="205" borderId="211" xfId="0" applyNumberFormat="1" applyFont="1" applyFill="1" applyBorder="1" applyAlignment="1" applyProtection="1"/>
    <xf numFmtId="165" fontId="208" fillId="206" borderId="212" xfId="0" applyNumberFormat="1" applyFont="1" applyFill="1" applyBorder="1" applyAlignment="1" applyProtection="1"/>
    <xf numFmtId="165" fontId="209" fillId="207" borderId="213" xfId="0" applyNumberFormat="1" applyFont="1" applyFill="1" applyBorder="1" applyAlignment="1" applyProtection="1"/>
    <xf numFmtId="165" fontId="210" fillId="208" borderId="214" xfId="0" applyNumberFormat="1" applyFont="1" applyFill="1" applyBorder="1" applyAlignment="1" applyProtection="1"/>
    <xf numFmtId="165" fontId="211" fillId="209" borderId="215" xfId="0" applyNumberFormat="1" applyFont="1" applyFill="1" applyBorder="1" applyAlignment="1" applyProtection="1"/>
    <xf numFmtId="165" fontId="212" fillId="210" borderId="216" xfId="0" applyNumberFormat="1" applyFont="1" applyFill="1" applyBorder="1" applyAlignment="1" applyProtection="1"/>
    <xf numFmtId="165" fontId="213" fillId="211" borderId="217" xfId="0" applyNumberFormat="1" applyFont="1" applyFill="1" applyBorder="1" applyAlignment="1" applyProtection="1"/>
    <xf numFmtId="165" fontId="214" fillId="212" borderId="218" xfId="0" applyNumberFormat="1" applyFont="1" applyFill="1" applyBorder="1" applyAlignment="1" applyProtection="1"/>
    <xf numFmtId="165" fontId="215" fillId="213" borderId="219" xfId="0" applyNumberFormat="1" applyFont="1" applyFill="1" applyBorder="1" applyAlignment="1" applyProtection="1"/>
    <xf numFmtId="165" fontId="216" fillId="214" borderId="220" xfId="0" applyNumberFormat="1" applyFont="1" applyFill="1" applyBorder="1" applyAlignment="1" applyProtection="1"/>
    <xf numFmtId="165" fontId="217" fillId="215" borderId="221" xfId="0" applyNumberFormat="1" applyFont="1" applyFill="1" applyBorder="1" applyAlignment="1" applyProtection="1"/>
    <xf numFmtId="165" fontId="218" fillId="216" borderId="222" xfId="0" applyNumberFormat="1" applyFont="1" applyFill="1" applyBorder="1" applyAlignment="1" applyProtection="1"/>
    <xf numFmtId="165" fontId="219" fillId="217" borderId="223" xfId="0" applyNumberFormat="1" applyFont="1" applyFill="1" applyBorder="1" applyAlignment="1" applyProtection="1"/>
    <xf numFmtId="165" fontId="220" fillId="218" borderId="224" xfId="0" applyNumberFormat="1" applyFont="1" applyFill="1" applyBorder="1" applyAlignment="1" applyProtection="1"/>
    <xf numFmtId="165" fontId="221" fillId="219" borderId="225" xfId="0" applyNumberFormat="1" applyFont="1" applyFill="1" applyBorder="1" applyAlignment="1" applyProtection="1"/>
    <xf numFmtId="0" fontId="222" fillId="220" borderId="226" xfId="0" applyNumberFormat="1" applyFont="1" applyFill="1" applyBorder="1" applyAlignment="1" applyProtection="1">
      <alignment horizontal="right"/>
    </xf>
    <xf numFmtId="0" fontId="223" fillId="221" borderId="227" xfId="0" applyNumberFormat="1" applyFont="1" applyFill="1" applyBorder="1" applyAlignment="1" applyProtection="1"/>
    <xf numFmtId="164" fontId="224" fillId="222" borderId="228" xfId="0" applyNumberFormat="1" applyFont="1" applyFill="1" applyBorder="1" applyAlignment="1" applyProtection="1"/>
    <xf numFmtId="165" fontId="225" fillId="223" borderId="229" xfId="0" applyNumberFormat="1" applyFont="1" applyFill="1" applyBorder="1" applyAlignment="1" applyProtection="1"/>
    <xf numFmtId="165" fontId="226" fillId="224" borderId="230" xfId="0" applyNumberFormat="1" applyFont="1" applyFill="1" applyBorder="1" applyAlignment="1" applyProtection="1"/>
    <xf numFmtId="165" fontId="227" fillId="225" borderId="231" xfId="0" applyNumberFormat="1" applyFont="1" applyFill="1" applyBorder="1" applyAlignment="1" applyProtection="1"/>
    <xf numFmtId="165" fontId="228" fillId="226" borderId="232" xfId="0" applyNumberFormat="1" applyFont="1" applyFill="1" applyBorder="1" applyAlignment="1" applyProtection="1"/>
    <xf numFmtId="165" fontId="229" fillId="227" borderId="233" xfId="0" applyNumberFormat="1" applyFont="1" applyFill="1" applyBorder="1" applyAlignment="1" applyProtection="1"/>
    <xf numFmtId="165" fontId="230" fillId="228" borderId="234" xfId="0" applyNumberFormat="1" applyFont="1" applyFill="1" applyBorder="1" applyAlignment="1" applyProtection="1"/>
    <xf numFmtId="165" fontId="231" fillId="229" borderId="235" xfId="0" applyNumberFormat="1" applyFont="1" applyFill="1" applyBorder="1" applyAlignment="1" applyProtection="1"/>
    <xf numFmtId="165" fontId="232" fillId="230" borderId="236" xfId="0" applyNumberFormat="1" applyFont="1" applyFill="1" applyBorder="1" applyAlignment="1" applyProtection="1"/>
    <xf numFmtId="165" fontId="233" fillId="231" borderId="237" xfId="0" applyNumberFormat="1" applyFont="1" applyFill="1" applyBorder="1" applyAlignment="1" applyProtection="1"/>
    <xf numFmtId="165" fontId="234" fillId="232" borderId="238" xfId="0" applyNumberFormat="1" applyFont="1" applyFill="1" applyBorder="1" applyAlignment="1" applyProtection="1"/>
    <xf numFmtId="165" fontId="235" fillId="233" borderId="239" xfId="0" applyNumberFormat="1" applyFont="1" applyFill="1" applyBorder="1" applyAlignment="1" applyProtection="1"/>
    <xf numFmtId="165" fontId="236" fillId="234" borderId="240" xfId="0" applyNumberFormat="1" applyFont="1" applyFill="1" applyBorder="1" applyAlignment="1" applyProtection="1"/>
    <xf numFmtId="165" fontId="237" fillId="235" borderId="241" xfId="0" applyNumberFormat="1" applyFont="1" applyFill="1" applyBorder="1" applyAlignment="1" applyProtection="1"/>
    <xf numFmtId="165" fontId="238" fillId="236" borderId="242" xfId="0" applyNumberFormat="1" applyFont="1" applyFill="1" applyBorder="1" applyAlignment="1" applyProtection="1"/>
    <xf numFmtId="165" fontId="239" fillId="237" borderId="243" xfId="0" applyNumberFormat="1" applyFont="1" applyFill="1" applyBorder="1" applyAlignment="1" applyProtection="1"/>
    <xf numFmtId="165" fontId="240" fillId="238" borderId="244" xfId="0" applyNumberFormat="1" applyFont="1" applyFill="1" applyBorder="1" applyAlignment="1" applyProtection="1"/>
    <xf numFmtId="165" fontId="241" fillId="239" borderId="245" xfId="0" applyNumberFormat="1" applyFont="1" applyFill="1" applyBorder="1" applyAlignment="1" applyProtection="1"/>
    <xf numFmtId="165" fontId="242" fillId="240" borderId="246" xfId="0" applyNumberFormat="1" applyFont="1" applyFill="1" applyBorder="1" applyAlignment="1" applyProtection="1"/>
    <xf numFmtId="165" fontId="243" fillId="241" borderId="247" xfId="0" applyNumberFormat="1" applyFont="1" applyFill="1" applyBorder="1" applyAlignment="1" applyProtection="1"/>
    <xf numFmtId="165" fontId="244" fillId="242" borderId="248" xfId="0" applyNumberFormat="1" applyFont="1" applyFill="1" applyBorder="1" applyAlignment="1" applyProtection="1"/>
    <xf numFmtId="0" fontId="245" fillId="243" borderId="249" xfId="0" applyNumberFormat="1" applyFont="1" applyFill="1" applyBorder="1" applyAlignment="1" applyProtection="1">
      <alignment horizontal="right"/>
    </xf>
    <xf numFmtId="0" fontId="246" fillId="244" borderId="250" xfId="0" applyNumberFormat="1" applyFont="1" applyFill="1" applyBorder="1" applyAlignment="1" applyProtection="1"/>
    <xf numFmtId="164" fontId="247" fillId="245" borderId="251" xfId="0" applyNumberFormat="1" applyFont="1" applyFill="1" applyBorder="1" applyAlignment="1" applyProtection="1"/>
    <xf numFmtId="165" fontId="248" fillId="246" borderId="252" xfId="0" applyNumberFormat="1" applyFont="1" applyFill="1" applyBorder="1" applyAlignment="1" applyProtection="1"/>
    <xf numFmtId="165" fontId="249" fillId="247" borderId="253" xfId="0" applyNumberFormat="1" applyFont="1" applyFill="1" applyBorder="1" applyAlignment="1" applyProtection="1"/>
    <xf numFmtId="165" fontId="250" fillId="248" borderId="254" xfId="0" applyNumberFormat="1" applyFont="1" applyFill="1" applyBorder="1" applyAlignment="1" applyProtection="1"/>
    <xf numFmtId="165" fontId="251" fillId="249" borderId="255" xfId="0" applyNumberFormat="1" applyFont="1" applyFill="1" applyBorder="1" applyAlignment="1" applyProtection="1"/>
    <xf numFmtId="165" fontId="252" fillId="250" borderId="256" xfId="0" applyNumberFormat="1" applyFont="1" applyFill="1" applyBorder="1" applyAlignment="1" applyProtection="1"/>
    <xf numFmtId="165" fontId="253" fillId="251" borderId="257" xfId="0" applyNumberFormat="1" applyFont="1" applyFill="1" applyBorder="1" applyAlignment="1" applyProtection="1"/>
    <xf numFmtId="165" fontId="254" fillId="252" borderId="258" xfId="0" applyNumberFormat="1" applyFont="1" applyFill="1" applyBorder="1" applyAlignment="1" applyProtection="1"/>
    <xf numFmtId="165" fontId="255" fillId="253" borderId="259" xfId="0" applyNumberFormat="1" applyFont="1" applyFill="1" applyBorder="1" applyAlignment="1" applyProtection="1"/>
    <xf numFmtId="165" fontId="256" fillId="254" borderId="260" xfId="0" applyNumberFormat="1" applyFont="1" applyFill="1" applyBorder="1" applyAlignment="1" applyProtection="1"/>
    <xf numFmtId="165" fontId="257" fillId="255" borderId="261" xfId="0" applyNumberFormat="1" applyFont="1" applyFill="1" applyBorder="1" applyAlignment="1" applyProtection="1"/>
    <xf numFmtId="165" fontId="258" fillId="256" borderId="262" xfId="0" applyNumberFormat="1" applyFont="1" applyFill="1" applyBorder="1" applyAlignment="1" applyProtection="1"/>
    <xf numFmtId="165" fontId="259" fillId="257" borderId="263" xfId="0" applyNumberFormat="1" applyFont="1" applyFill="1" applyBorder="1" applyAlignment="1" applyProtection="1"/>
    <xf numFmtId="165" fontId="260" fillId="258" borderId="264" xfId="0" applyNumberFormat="1" applyFont="1" applyFill="1" applyBorder="1" applyAlignment="1" applyProtection="1"/>
    <xf numFmtId="165" fontId="261" fillId="259" borderId="265" xfId="0" applyNumberFormat="1" applyFont="1" applyFill="1" applyBorder="1" applyAlignment="1" applyProtection="1"/>
    <xf numFmtId="165" fontId="262" fillId="260" borderId="266" xfId="0" applyNumberFormat="1" applyFont="1" applyFill="1" applyBorder="1" applyAlignment="1" applyProtection="1"/>
    <xf numFmtId="165" fontId="263" fillId="261" borderId="267" xfId="0" applyNumberFormat="1" applyFont="1" applyFill="1" applyBorder="1" applyAlignment="1" applyProtection="1"/>
    <xf numFmtId="165" fontId="264" fillId="262" borderId="268" xfId="0" applyNumberFormat="1" applyFont="1" applyFill="1" applyBorder="1" applyAlignment="1" applyProtection="1"/>
    <xf numFmtId="165" fontId="265" fillId="263" borderId="269" xfId="0" applyNumberFormat="1" applyFont="1" applyFill="1" applyBorder="1" applyAlignment="1" applyProtection="1"/>
    <xf numFmtId="165" fontId="266" fillId="264" borderId="270" xfId="0" applyNumberFormat="1" applyFont="1" applyFill="1" applyBorder="1" applyAlignment="1" applyProtection="1"/>
    <xf numFmtId="165" fontId="267" fillId="265" borderId="271" xfId="0" applyNumberFormat="1" applyFont="1" applyFill="1" applyBorder="1" applyAlignment="1" applyProtection="1"/>
    <xf numFmtId="0" fontId="268" fillId="266" borderId="272" xfId="0" applyNumberFormat="1" applyFont="1" applyFill="1" applyBorder="1" applyAlignment="1" applyProtection="1">
      <alignment horizontal="right"/>
    </xf>
    <xf numFmtId="0" fontId="269" fillId="267" borderId="273" xfId="0" applyNumberFormat="1" applyFont="1" applyFill="1" applyBorder="1" applyAlignment="1" applyProtection="1"/>
    <xf numFmtId="164" fontId="270" fillId="268" borderId="274" xfId="0" applyNumberFormat="1" applyFont="1" applyFill="1" applyBorder="1" applyAlignment="1" applyProtection="1"/>
    <xf numFmtId="165" fontId="271" fillId="269" borderId="275" xfId="0" applyNumberFormat="1" applyFont="1" applyFill="1" applyBorder="1" applyAlignment="1" applyProtection="1"/>
    <xf numFmtId="165" fontId="272" fillId="270" borderId="276" xfId="0" applyNumberFormat="1" applyFont="1" applyFill="1" applyBorder="1" applyAlignment="1" applyProtection="1"/>
    <xf numFmtId="165" fontId="273" fillId="271" borderId="277" xfId="0" applyNumberFormat="1" applyFont="1" applyFill="1" applyBorder="1" applyAlignment="1" applyProtection="1"/>
    <xf numFmtId="165" fontId="274" fillId="272" borderId="278" xfId="0" applyNumberFormat="1" applyFont="1" applyFill="1" applyBorder="1" applyAlignment="1" applyProtection="1"/>
    <xf numFmtId="165" fontId="275" fillId="273" borderId="279" xfId="0" applyNumberFormat="1" applyFont="1" applyFill="1" applyBorder="1" applyAlignment="1" applyProtection="1"/>
    <xf numFmtId="165" fontId="276" fillId="274" borderId="280" xfId="0" applyNumberFormat="1" applyFont="1" applyFill="1" applyBorder="1" applyAlignment="1" applyProtection="1"/>
    <xf numFmtId="165" fontId="277" fillId="275" borderId="281" xfId="0" applyNumberFormat="1" applyFont="1" applyFill="1" applyBorder="1" applyAlignment="1" applyProtection="1"/>
    <xf numFmtId="165" fontId="278" fillId="276" borderId="282" xfId="0" applyNumberFormat="1" applyFont="1" applyFill="1" applyBorder="1" applyAlignment="1" applyProtection="1"/>
    <xf numFmtId="165" fontId="279" fillId="277" borderId="283" xfId="0" applyNumberFormat="1" applyFont="1" applyFill="1" applyBorder="1" applyAlignment="1" applyProtection="1"/>
    <xf numFmtId="165" fontId="280" fillId="278" borderId="284" xfId="0" applyNumberFormat="1" applyFont="1" applyFill="1" applyBorder="1" applyAlignment="1" applyProtection="1"/>
    <xf numFmtId="165" fontId="281" fillId="279" borderId="285" xfId="0" applyNumberFormat="1" applyFont="1" applyFill="1" applyBorder="1" applyAlignment="1" applyProtection="1"/>
    <xf numFmtId="165" fontId="282" fillId="280" borderId="286" xfId="0" applyNumberFormat="1" applyFont="1" applyFill="1" applyBorder="1" applyAlignment="1" applyProtection="1"/>
    <xf numFmtId="165" fontId="283" fillId="281" borderId="287" xfId="0" applyNumberFormat="1" applyFont="1" applyFill="1" applyBorder="1" applyAlignment="1" applyProtection="1"/>
    <xf numFmtId="165" fontId="284" fillId="282" borderId="288" xfId="0" applyNumberFormat="1" applyFont="1" applyFill="1" applyBorder="1" applyAlignment="1" applyProtection="1"/>
    <xf numFmtId="165" fontId="285" fillId="283" borderId="289" xfId="0" applyNumberFormat="1" applyFont="1" applyFill="1" applyBorder="1" applyAlignment="1" applyProtection="1"/>
    <xf numFmtId="165" fontId="286" fillId="284" borderId="290" xfId="0" applyNumberFormat="1" applyFont="1" applyFill="1" applyBorder="1" applyAlignment="1" applyProtection="1"/>
    <xf numFmtId="165" fontId="287" fillId="285" borderId="291" xfId="0" applyNumberFormat="1" applyFont="1" applyFill="1" applyBorder="1" applyAlignment="1" applyProtection="1"/>
    <xf numFmtId="165" fontId="288" fillId="286" borderId="292" xfId="0" applyNumberFormat="1" applyFont="1" applyFill="1" applyBorder="1" applyAlignment="1" applyProtection="1"/>
    <xf numFmtId="165" fontId="289" fillId="287" borderId="293" xfId="0" applyNumberFormat="1" applyFont="1" applyFill="1" applyBorder="1" applyAlignment="1" applyProtection="1"/>
    <xf numFmtId="165" fontId="290" fillId="288" borderId="294" xfId="0" applyNumberFormat="1" applyFont="1" applyFill="1" applyBorder="1" applyAlignment="1" applyProtection="1"/>
    <xf numFmtId="0" fontId="291" fillId="289" borderId="295" xfId="0" applyNumberFormat="1" applyFont="1" applyFill="1" applyBorder="1" applyAlignment="1" applyProtection="1">
      <alignment horizontal="right"/>
    </xf>
    <xf numFmtId="0" fontId="292" fillId="290" borderId="296" xfId="0" applyNumberFormat="1" applyFont="1" applyFill="1" applyBorder="1" applyAlignment="1" applyProtection="1"/>
    <xf numFmtId="164" fontId="293" fillId="291" borderId="297" xfId="0" applyNumberFormat="1" applyFont="1" applyFill="1" applyBorder="1" applyAlignment="1" applyProtection="1"/>
    <xf numFmtId="165" fontId="294" fillId="292" borderId="298" xfId="0" applyNumberFormat="1" applyFont="1" applyFill="1" applyBorder="1" applyAlignment="1" applyProtection="1"/>
    <xf numFmtId="165" fontId="295" fillId="293" borderId="299" xfId="0" applyNumberFormat="1" applyFont="1" applyFill="1" applyBorder="1" applyAlignment="1" applyProtection="1"/>
    <xf numFmtId="165" fontId="296" fillId="294" borderId="300" xfId="0" applyNumberFormat="1" applyFont="1" applyFill="1" applyBorder="1" applyAlignment="1" applyProtection="1"/>
    <xf numFmtId="165" fontId="297" fillId="295" borderId="301" xfId="0" applyNumberFormat="1" applyFont="1" applyFill="1" applyBorder="1" applyAlignment="1" applyProtection="1"/>
    <xf numFmtId="165" fontId="298" fillId="296" borderId="302" xfId="0" applyNumberFormat="1" applyFont="1" applyFill="1" applyBorder="1" applyAlignment="1" applyProtection="1"/>
    <xf numFmtId="165" fontId="299" fillId="297" borderId="303" xfId="0" applyNumberFormat="1" applyFont="1" applyFill="1" applyBorder="1" applyAlignment="1" applyProtection="1"/>
    <xf numFmtId="165" fontId="300" fillId="298" borderId="304" xfId="0" applyNumberFormat="1" applyFont="1" applyFill="1" applyBorder="1" applyAlignment="1" applyProtection="1"/>
    <xf numFmtId="165" fontId="301" fillId="299" borderId="305" xfId="0" applyNumberFormat="1" applyFont="1" applyFill="1" applyBorder="1" applyAlignment="1" applyProtection="1"/>
    <xf numFmtId="165" fontId="302" fillId="300" borderId="306" xfId="0" applyNumberFormat="1" applyFont="1" applyFill="1" applyBorder="1" applyAlignment="1" applyProtection="1"/>
    <xf numFmtId="165" fontId="303" fillId="301" borderId="307" xfId="0" applyNumberFormat="1" applyFont="1" applyFill="1" applyBorder="1" applyAlignment="1" applyProtection="1"/>
    <xf numFmtId="165" fontId="304" fillId="302" borderId="308" xfId="0" applyNumberFormat="1" applyFont="1" applyFill="1" applyBorder="1" applyAlignment="1" applyProtection="1"/>
    <xf numFmtId="165" fontId="305" fillId="303" borderId="309" xfId="0" applyNumberFormat="1" applyFont="1" applyFill="1" applyBorder="1" applyAlignment="1" applyProtection="1"/>
    <xf numFmtId="165" fontId="306" fillId="304" borderId="310" xfId="0" applyNumberFormat="1" applyFont="1" applyFill="1" applyBorder="1" applyAlignment="1" applyProtection="1"/>
    <xf numFmtId="165" fontId="307" fillId="305" borderId="311" xfId="0" applyNumberFormat="1" applyFont="1" applyFill="1" applyBorder="1" applyAlignment="1" applyProtection="1"/>
    <xf numFmtId="165" fontId="308" fillId="306" borderId="312" xfId="0" applyNumberFormat="1" applyFont="1" applyFill="1" applyBorder="1" applyAlignment="1" applyProtection="1"/>
    <xf numFmtId="165" fontId="309" fillId="307" borderId="313" xfId="0" applyNumberFormat="1" applyFont="1" applyFill="1" applyBorder="1" applyAlignment="1" applyProtection="1"/>
    <xf numFmtId="165" fontId="310" fillId="308" borderId="314" xfId="0" applyNumberFormat="1" applyFont="1" applyFill="1" applyBorder="1" applyAlignment="1" applyProtection="1"/>
    <xf numFmtId="165" fontId="311" fillId="309" borderId="315" xfId="0" applyNumberFormat="1" applyFont="1" applyFill="1" applyBorder="1" applyAlignment="1" applyProtection="1"/>
    <xf numFmtId="165" fontId="312" fillId="310" borderId="316" xfId="0" applyNumberFormat="1" applyFont="1" applyFill="1" applyBorder="1" applyAlignment="1" applyProtection="1"/>
    <xf numFmtId="165" fontId="313" fillId="311" borderId="317" xfId="0" applyNumberFormat="1" applyFont="1" applyFill="1" applyBorder="1" applyAlignment="1" applyProtection="1"/>
    <xf numFmtId="0" fontId="314" fillId="312" borderId="318" xfId="0" applyNumberFormat="1" applyFont="1" applyFill="1" applyBorder="1" applyAlignment="1" applyProtection="1">
      <alignment horizontal="right"/>
    </xf>
    <xf numFmtId="0" fontId="315" fillId="313" borderId="319" xfId="0" applyNumberFormat="1" applyFont="1" applyFill="1" applyBorder="1" applyAlignment="1" applyProtection="1"/>
    <xf numFmtId="164" fontId="337" fillId="335" borderId="320" xfId="0" applyNumberFormat="1" applyFont="1" applyFill="1" applyBorder="1" applyAlignment="1" applyProtection="1"/>
    <xf numFmtId="164" fontId="338" fillId="336" borderId="321" xfId="0" applyNumberFormat="1" applyFont="1" applyFill="1" applyBorder="1" applyAlignment="1" applyProtection="1"/>
    <xf numFmtId="165" fontId="339" fillId="337" borderId="322" xfId="0" applyNumberFormat="1" applyFont="1" applyFill="1" applyBorder="1" applyAlignment="1" applyProtection="1"/>
    <xf numFmtId="165" fontId="340" fillId="338" borderId="323" xfId="0" applyNumberFormat="1" applyFont="1" applyFill="1" applyBorder="1" applyAlignment="1" applyProtection="1"/>
    <xf numFmtId="165" fontId="341" fillId="339" borderId="324" xfId="0" applyNumberFormat="1" applyFont="1" applyFill="1" applyBorder="1" applyAlignment="1" applyProtection="1"/>
    <xf numFmtId="165" fontId="342" fillId="340" borderId="325" xfId="0" applyNumberFormat="1" applyFont="1" applyFill="1" applyBorder="1" applyAlignment="1" applyProtection="1"/>
    <xf numFmtId="166" fontId="343" fillId="341" borderId="326" xfId="0" applyNumberFormat="1" applyFont="1" applyFill="1" applyBorder="1" applyAlignment="1" applyProtection="1"/>
    <xf numFmtId="164" fontId="344" fillId="342" borderId="327" xfId="0" applyNumberFormat="1" applyFont="1" applyFill="1" applyBorder="1" applyAlignment="1" applyProtection="1"/>
    <xf numFmtId="164" fontId="345" fillId="343" borderId="328" xfId="0" applyNumberFormat="1" applyFont="1" applyFill="1" applyBorder="1" applyAlignment="1" applyProtection="1"/>
    <xf numFmtId="165" fontId="346" fillId="344" borderId="329" xfId="0" applyNumberFormat="1" applyFont="1" applyFill="1" applyBorder="1" applyAlignment="1" applyProtection="1"/>
    <xf numFmtId="165" fontId="347" fillId="345" borderId="330" xfId="0" applyNumberFormat="1" applyFont="1" applyFill="1" applyBorder="1" applyAlignment="1" applyProtection="1"/>
    <xf numFmtId="165" fontId="348" fillId="346" borderId="331" xfId="0" applyNumberFormat="1" applyFont="1" applyFill="1" applyBorder="1" applyAlignment="1" applyProtection="1"/>
    <xf numFmtId="165" fontId="349" fillId="347" borderId="332" xfId="0" applyNumberFormat="1" applyFont="1" applyFill="1" applyBorder="1" applyAlignment="1" applyProtection="1"/>
    <xf numFmtId="166" fontId="350" fillId="348" borderId="333" xfId="0" applyNumberFormat="1" applyFont="1" applyFill="1" applyBorder="1" applyAlignment="1" applyProtection="1"/>
    <xf numFmtId="164" fontId="351" fillId="349" borderId="334" xfId="0" applyNumberFormat="1" applyFont="1" applyFill="1" applyBorder="1" applyAlignment="1" applyProtection="1"/>
    <xf numFmtId="164" fontId="352" fillId="350" borderId="335" xfId="0" applyNumberFormat="1" applyFont="1" applyFill="1" applyBorder="1" applyAlignment="1" applyProtection="1"/>
    <xf numFmtId="165" fontId="353" fillId="351" borderId="336" xfId="0" applyNumberFormat="1" applyFont="1" applyFill="1" applyBorder="1" applyAlignment="1" applyProtection="1"/>
    <xf numFmtId="165" fontId="354" fillId="352" borderId="337" xfId="0" applyNumberFormat="1" applyFont="1" applyFill="1" applyBorder="1" applyAlignment="1" applyProtection="1"/>
    <xf numFmtId="165" fontId="355" fillId="353" borderId="338" xfId="0" applyNumberFormat="1" applyFont="1" applyFill="1" applyBorder="1" applyAlignment="1" applyProtection="1"/>
    <xf numFmtId="165" fontId="356" fillId="354" borderId="339" xfId="0" applyNumberFormat="1" applyFont="1" applyFill="1" applyBorder="1" applyAlignment="1" applyProtection="1"/>
    <xf numFmtId="166" fontId="357" fillId="355" borderId="340" xfId="0" applyNumberFormat="1" applyFont="1" applyFill="1" applyBorder="1" applyAlignment="1" applyProtection="1"/>
    <xf numFmtId="0" fontId="358" fillId="356" borderId="341" xfId="0" applyNumberFormat="1" applyFont="1" applyFill="1" applyBorder="1" applyAlignment="1" applyProtection="1"/>
    <xf numFmtId="0" fontId="359" fillId="357" borderId="342" xfId="0" applyNumberFormat="1" applyFont="1" applyFill="1" applyBorder="1" applyAlignment="1" applyProtection="1"/>
    <xf numFmtId="164" fontId="360" fillId="358" borderId="343" xfId="0" applyNumberFormat="1" applyFont="1" applyFill="1" applyBorder="1" applyAlignment="1" applyProtection="1"/>
    <xf numFmtId="164" fontId="361" fillId="359" borderId="344" xfId="0" applyNumberFormat="1" applyFont="1" applyFill="1" applyBorder="1" applyAlignment="1" applyProtection="1"/>
    <xf numFmtId="164" fontId="362" fillId="360" borderId="345" xfId="0" applyNumberFormat="1" applyFont="1" applyFill="1" applyBorder="1" applyAlignment="1" applyProtection="1"/>
    <xf numFmtId="0" fontId="363" fillId="361" borderId="346" xfId="0" applyNumberFormat="1" applyFont="1" applyFill="1" applyBorder="1" applyAlignment="1" applyProtection="1"/>
    <xf numFmtId="0" fontId="364" fillId="362" borderId="347" xfId="0" applyNumberFormat="1" applyFont="1" applyFill="1" applyBorder="1" applyAlignment="1" applyProtection="1"/>
    <xf numFmtId="164" fontId="365" fillId="363" borderId="348" xfId="0" applyNumberFormat="1" applyFont="1" applyFill="1" applyBorder="1" applyAlignment="1" applyProtection="1"/>
    <xf numFmtId="164" fontId="366" fillId="364" borderId="349" xfId="0" applyNumberFormat="1" applyFont="1" applyFill="1" applyBorder="1" applyAlignment="1" applyProtection="1"/>
    <xf numFmtId="164" fontId="367" fillId="365" borderId="350" xfId="0" applyNumberFormat="1" applyFont="1" applyFill="1" applyBorder="1" applyAlignment="1" applyProtection="1"/>
    <xf numFmtId="0" fontId="368" fillId="366" borderId="351" xfId="0" applyNumberFormat="1" applyFont="1" applyFill="1" applyBorder="1" applyAlignment="1" applyProtection="1"/>
    <xf numFmtId="0" fontId="369" fillId="367" borderId="352" xfId="0" applyNumberFormat="1" applyFont="1" applyFill="1" applyBorder="1" applyAlignment="1" applyProtection="1"/>
    <xf numFmtId="165" fontId="370" fillId="368" borderId="353" xfId="0" applyNumberFormat="1" applyFont="1" applyFill="1" applyBorder="1" applyAlignment="1" applyProtection="1"/>
    <xf numFmtId="165" fontId="371" fillId="369" borderId="354" xfId="0" applyNumberFormat="1" applyFont="1" applyFill="1" applyBorder="1" applyAlignment="1" applyProtection="1"/>
    <xf numFmtId="165" fontId="372" fillId="370" borderId="355" xfId="0" applyNumberFormat="1" applyFont="1" applyFill="1" applyBorder="1" applyAlignment="1" applyProtection="1"/>
    <xf numFmtId="0" fontId="373" fillId="371" borderId="356" xfId="0" applyNumberFormat="1" applyFont="1" applyFill="1" applyBorder="1" applyAlignment="1" applyProtection="1"/>
    <xf numFmtId="0" fontId="374" fillId="372" borderId="357" xfId="0" applyNumberFormat="1" applyFont="1" applyFill="1" applyBorder="1" applyAlignment="1" applyProtection="1"/>
    <xf numFmtId="165" fontId="375" fillId="373" borderId="358" xfId="0" applyNumberFormat="1" applyFont="1" applyFill="1" applyBorder="1" applyAlignment="1" applyProtection="1"/>
    <xf numFmtId="165" fontId="376" fillId="374" borderId="359" xfId="0" applyNumberFormat="1" applyFont="1" applyFill="1" applyBorder="1" applyAlignment="1" applyProtection="1"/>
    <xf numFmtId="165" fontId="377" fillId="375" borderId="360" xfId="0" applyNumberFormat="1" applyFont="1" applyFill="1" applyBorder="1" applyAlignment="1" applyProtection="1"/>
    <xf numFmtId="0" fontId="378" fillId="376" borderId="361" xfId="0" applyNumberFormat="1" applyFont="1" applyFill="1" applyBorder="1" applyAlignment="1" applyProtection="1"/>
    <xf numFmtId="0" fontId="379" fillId="377" borderId="362" xfId="0" applyNumberFormat="1" applyFont="1" applyFill="1" applyBorder="1" applyAlignment="1" applyProtection="1"/>
    <xf numFmtId="165" fontId="380" fillId="378" borderId="363" xfId="0" applyNumberFormat="1" applyFont="1" applyFill="1" applyBorder="1" applyAlignment="1" applyProtection="1"/>
    <xf numFmtId="165" fontId="381" fillId="379" borderId="364" xfId="0" applyNumberFormat="1" applyFont="1" applyFill="1" applyBorder="1" applyAlignment="1" applyProtection="1"/>
    <xf numFmtId="165" fontId="382" fillId="380" borderId="365" xfId="0" applyNumberFormat="1" applyFont="1" applyFill="1" applyBorder="1" applyAlignment="1" applyProtection="1"/>
    <xf numFmtId="0" fontId="383" fillId="381" borderId="366" xfId="0" applyNumberFormat="1" applyFont="1" applyFill="1" applyBorder="1" applyAlignment="1" applyProtection="1"/>
    <xf numFmtId="0" fontId="384" fillId="382" borderId="367" xfId="0" applyNumberFormat="1" applyFont="1" applyFill="1" applyBorder="1" applyAlignment="1" applyProtection="1"/>
    <xf numFmtId="165" fontId="385" fillId="383" borderId="368" xfId="0" applyNumberFormat="1" applyFont="1" applyFill="1" applyBorder="1" applyAlignment="1" applyProtection="1"/>
    <xf numFmtId="165" fontId="386" fillId="384" borderId="369" xfId="0" applyNumberFormat="1" applyFont="1" applyFill="1" applyBorder="1" applyAlignment="1" applyProtection="1"/>
    <xf numFmtId="165" fontId="387" fillId="385" borderId="370" xfId="0" applyNumberFormat="1" applyFont="1" applyFill="1" applyBorder="1" applyAlignment="1" applyProtection="1"/>
    <xf numFmtId="0" fontId="388" fillId="386" borderId="371" xfId="0" applyNumberFormat="1" applyFont="1" applyFill="1" applyBorder="1" applyAlignment="1" applyProtection="1"/>
    <xf numFmtId="0" fontId="389" fillId="387" borderId="372" xfId="0" applyNumberFormat="1" applyFont="1" applyFill="1" applyBorder="1" applyAlignment="1" applyProtection="1"/>
    <xf numFmtId="166" fontId="390" fillId="388" borderId="373" xfId="0" applyNumberFormat="1" applyFont="1" applyFill="1" applyBorder="1" applyAlignment="1" applyProtection="1"/>
    <xf numFmtId="166" fontId="391" fillId="389" borderId="374" xfId="0" applyNumberFormat="1" applyFont="1" applyFill="1" applyBorder="1" applyAlignment="1" applyProtection="1"/>
    <xf numFmtId="166" fontId="392" fillId="390" borderId="375" xfId="0" applyNumberFormat="1" applyFont="1" applyFill="1" applyBorder="1" applyAlignment="1" applyProtection="1"/>
    <xf numFmtId="0" fontId="393" fillId="391" borderId="376" xfId="0" applyNumberFormat="1" applyFont="1" applyFill="1" applyBorder="1" applyAlignment="1" applyProtection="1"/>
    <xf numFmtId="0" fontId="394" fillId="392" borderId="377" xfId="0" applyNumberFormat="1" applyFont="1" applyFill="1" applyBorder="1" applyAlignment="1" applyProtection="1"/>
    <xf numFmtId="167" fontId="395" fillId="393" borderId="378" xfId="0" applyNumberFormat="1" applyFont="1" applyFill="1" applyBorder="1" applyAlignment="1" applyProtection="1"/>
    <xf numFmtId="167" fontId="396" fillId="394" borderId="379" xfId="0" applyNumberFormat="1" applyFont="1" applyFill="1" applyBorder="1" applyAlignment="1" applyProtection="1"/>
    <xf numFmtId="167" fontId="397" fillId="395" borderId="380" xfId="0" applyNumberFormat="1" applyFont="1" applyFill="1" applyBorder="1" applyAlignment="1" applyProtection="1"/>
    <xf numFmtId="0" fontId="1" fillId="2" borderId="1" xfId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9" fontId="0" fillId="0" borderId="0" xfId="0" applyNumberFormat="1"/>
    <xf numFmtId="165" fontId="0" fillId="0" borderId="0" xfId="0" applyNumberFormat="1"/>
    <xf numFmtId="164" fontId="316" fillId="314" borderId="380" xfId="0" applyNumberFormat="1" applyFont="1" applyFill="1" applyBorder="1" applyAlignment="1" applyProtection="1"/>
    <xf numFmtId="165" fontId="317" fillId="315" borderId="380" xfId="0" applyNumberFormat="1" applyFont="1" applyFill="1" applyBorder="1" applyAlignment="1" applyProtection="1"/>
    <xf numFmtId="165" fontId="318" fillId="316" borderId="380" xfId="0" applyNumberFormat="1" applyFont="1" applyFill="1" applyBorder="1" applyAlignment="1" applyProtection="1"/>
    <xf numFmtId="165" fontId="319" fillId="317" borderId="380" xfId="0" applyNumberFormat="1" applyFont="1" applyFill="1" applyBorder="1" applyAlignment="1" applyProtection="1"/>
    <xf numFmtId="165" fontId="320" fillId="318" borderId="380" xfId="0" applyNumberFormat="1" applyFont="1" applyFill="1" applyBorder="1" applyAlignment="1" applyProtection="1"/>
    <xf numFmtId="165" fontId="321" fillId="319" borderId="380" xfId="0" applyNumberFormat="1" applyFont="1" applyFill="1" applyBorder="1" applyAlignment="1" applyProtection="1"/>
    <xf numFmtId="165" fontId="322" fillId="320" borderId="380" xfId="0" applyNumberFormat="1" applyFont="1" applyFill="1" applyBorder="1" applyAlignment="1" applyProtection="1"/>
    <xf numFmtId="165" fontId="323" fillId="321" borderId="380" xfId="0" applyNumberFormat="1" applyFont="1" applyFill="1" applyBorder="1" applyAlignment="1" applyProtection="1"/>
    <xf numFmtId="165" fontId="324" fillId="322" borderId="380" xfId="0" applyNumberFormat="1" applyFont="1" applyFill="1" applyBorder="1" applyAlignment="1" applyProtection="1"/>
    <xf numFmtId="165" fontId="325" fillId="323" borderId="380" xfId="0" applyNumberFormat="1" applyFont="1" applyFill="1" applyBorder="1" applyAlignment="1" applyProtection="1"/>
    <xf numFmtId="165" fontId="326" fillId="324" borderId="380" xfId="0" applyNumberFormat="1" applyFont="1" applyFill="1" applyBorder="1" applyAlignment="1" applyProtection="1"/>
    <xf numFmtId="165" fontId="327" fillId="325" borderId="380" xfId="0" applyNumberFormat="1" applyFont="1" applyFill="1" applyBorder="1" applyAlignment="1" applyProtection="1"/>
    <xf numFmtId="165" fontId="328" fillId="326" borderId="380" xfId="0" applyNumberFormat="1" applyFont="1" applyFill="1" applyBorder="1" applyAlignment="1" applyProtection="1"/>
    <xf numFmtId="165" fontId="329" fillId="327" borderId="380" xfId="0" applyNumberFormat="1" applyFont="1" applyFill="1" applyBorder="1" applyAlignment="1" applyProtection="1"/>
    <xf numFmtId="165" fontId="330" fillId="328" borderId="380" xfId="0" applyNumberFormat="1" applyFont="1" applyFill="1" applyBorder="1" applyAlignment="1" applyProtection="1"/>
    <xf numFmtId="165" fontId="331" fillId="329" borderId="380" xfId="0" applyNumberFormat="1" applyFont="1" applyFill="1" applyBorder="1" applyAlignment="1" applyProtection="1"/>
    <xf numFmtId="165" fontId="332" fillId="330" borderId="380" xfId="0" applyNumberFormat="1" applyFont="1" applyFill="1" applyBorder="1" applyAlignment="1" applyProtection="1"/>
    <xf numFmtId="165" fontId="333" fillId="331" borderId="380" xfId="0" applyNumberFormat="1" applyFont="1" applyFill="1" applyBorder="1" applyAlignment="1" applyProtection="1"/>
    <xf numFmtId="165" fontId="334" fillId="332" borderId="380" xfId="0" applyNumberFormat="1" applyFont="1" applyFill="1" applyBorder="1" applyAlignment="1" applyProtection="1"/>
    <xf numFmtId="165" fontId="335" fillId="333" borderId="380" xfId="0" applyNumberFormat="1" applyFont="1" applyFill="1" applyBorder="1" applyAlignment="1" applyProtection="1"/>
    <xf numFmtId="165" fontId="336" fillId="334" borderId="380" xfId="0" applyNumberFormat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workbookViewId="0">
      <selection activeCell="A4" sqref="A4"/>
    </sheetView>
  </sheetViews>
  <sheetFormatPr defaultRowHeight="14.4"/>
  <cols>
    <col min="1" max="1" width="151.5546875" customWidth="1"/>
  </cols>
  <sheetData>
    <row r="1" spans="1:1">
      <c r="A1" s="1" t="s">
        <v>35</v>
      </c>
    </row>
    <row r="2" spans="1:1">
      <c r="A2" s="7" t="s">
        <v>52</v>
      </c>
    </row>
    <row r="3" spans="1:1">
      <c r="A3" s="2" t="s">
        <v>0</v>
      </c>
    </row>
    <row r="4" spans="1:1">
      <c r="A4" s="3" t="s">
        <v>53</v>
      </c>
    </row>
    <row r="5" spans="1:1">
      <c r="A5" s="3"/>
    </row>
    <row r="6" spans="1:1">
      <c r="A6" s="4" t="s">
        <v>1</v>
      </c>
    </row>
    <row r="7" spans="1:1" ht="14.4" customHeight="1">
      <c r="A7" s="391" t="s">
        <v>2</v>
      </c>
    </row>
    <row r="8" spans="1:1">
      <c r="A8" s="391"/>
    </row>
    <row r="9" spans="1:1">
      <c r="A9" s="391"/>
    </row>
    <row r="10" spans="1:1">
      <c r="A10" s="391"/>
    </row>
    <row r="11" spans="1:1">
      <c r="A11" s="5"/>
    </row>
    <row r="12" spans="1:1" ht="14.4" customHeight="1">
      <c r="A12" s="6" t="s">
        <v>3</v>
      </c>
    </row>
    <row r="13" spans="1:1">
      <c r="A13" s="391" t="s">
        <v>49</v>
      </c>
    </row>
    <row r="14" spans="1:1">
      <c r="A14" s="391"/>
    </row>
    <row r="15" spans="1:1">
      <c r="A15" s="391"/>
    </row>
    <row r="16" spans="1:1">
      <c r="A16" s="391"/>
    </row>
  </sheetData>
  <mergeCells count="2">
    <mergeCell ref="A7:A10"/>
    <mergeCell ref="A13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4"/>
  <sheetViews>
    <sheetView topLeftCell="A3" workbookViewId="0">
      <selection activeCell="B42" sqref="B42"/>
    </sheetView>
  </sheetViews>
  <sheetFormatPr defaultRowHeight="14.4"/>
  <cols>
    <col min="2" max="2" width="62.88671875" customWidth="1"/>
    <col min="3" max="3" width="10" bestFit="1" customWidth="1"/>
  </cols>
  <sheetData>
    <row r="1" spans="1:23">
      <c r="A1">
        <v>2021</v>
      </c>
    </row>
    <row r="2" spans="1:23">
      <c r="A2" s="392" t="str">
        <f>"Table 1: Major Components of Personal Income and Disposable Personal Income by Decile ("&amp;$A$1&amp;")"</f>
        <v>Table 1: Major Components of Personal Income and Disposable Personal Income by Decile (2021)</v>
      </c>
      <c r="B2" s="392" t="s">
        <v>4</v>
      </c>
      <c r="C2" s="392" t="s">
        <v>4</v>
      </c>
      <c r="D2" s="392" t="s">
        <v>4</v>
      </c>
      <c r="E2" s="392" t="s">
        <v>4</v>
      </c>
      <c r="F2" s="392" t="s">
        <v>4</v>
      </c>
      <c r="G2" s="392" t="s">
        <v>4</v>
      </c>
      <c r="H2" s="392" t="s">
        <v>4</v>
      </c>
      <c r="I2" s="392" t="s">
        <v>4</v>
      </c>
      <c r="J2" s="392" t="s">
        <v>4</v>
      </c>
      <c r="K2" s="392" t="s">
        <v>4</v>
      </c>
      <c r="L2" s="392" t="s">
        <v>4</v>
      </c>
      <c r="M2" s="392" t="s">
        <v>4</v>
      </c>
      <c r="N2" s="392" t="s">
        <v>4</v>
      </c>
      <c r="O2" s="392" t="s">
        <v>4</v>
      </c>
      <c r="P2" s="392" t="s">
        <v>4</v>
      </c>
      <c r="Q2" s="392" t="s">
        <v>4</v>
      </c>
      <c r="R2" s="392" t="s">
        <v>4</v>
      </c>
      <c r="S2" s="392" t="s">
        <v>4</v>
      </c>
      <c r="T2" s="392" t="s">
        <v>4</v>
      </c>
      <c r="U2" s="392" t="s">
        <v>4</v>
      </c>
      <c r="V2" s="392" t="s">
        <v>4</v>
      </c>
      <c r="W2" s="392" t="s">
        <v>4</v>
      </c>
    </row>
    <row r="3" spans="1:23">
      <c r="A3" s="8"/>
      <c r="B3" s="8"/>
      <c r="C3" s="8"/>
      <c r="D3" s="393" t="s">
        <v>5</v>
      </c>
      <c r="E3" s="393"/>
      <c r="F3" s="393"/>
      <c r="G3" s="393"/>
      <c r="H3" s="393"/>
      <c r="I3" s="393"/>
      <c r="J3" s="393"/>
      <c r="K3" s="393"/>
      <c r="L3" s="393"/>
      <c r="M3" s="393"/>
      <c r="N3" s="393" t="s">
        <v>6</v>
      </c>
      <c r="O3" s="393"/>
      <c r="P3" s="393"/>
      <c r="Q3" s="393"/>
      <c r="R3" s="393"/>
      <c r="S3" s="393"/>
      <c r="T3" s="393"/>
      <c r="U3" s="393"/>
      <c r="V3" s="393"/>
      <c r="W3" s="393"/>
    </row>
    <row r="4" spans="1:23">
      <c r="A4" s="9" t="s">
        <v>7</v>
      </c>
      <c r="B4" s="10" t="s">
        <v>8</v>
      </c>
      <c r="C4" s="10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10</v>
      </c>
      <c r="O4" s="11" t="s">
        <v>11</v>
      </c>
      <c r="P4" s="11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17</v>
      </c>
      <c r="V4" s="11" t="s">
        <v>18</v>
      </c>
      <c r="W4" s="11" t="s">
        <v>19</v>
      </c>
    </row>
    <row r="5" spans="1:23">
      <c r="A5" s="167">
        <v>1</v>
      </c>
      <c r="B5" s="168" t="s">
        <v>20</v>
      </c>
      <c r="C5" s="169">
        <v>12545.88</v>
      </c>
      <c r="D5" s="170">
        <v>7.7000000000000002E-3</v>
      </c>
      <c r="E5" s="171">
        <v>1.8599999999999998E-2</v>
      </c>
      <c r="F5" s="172">
        <v>3.0499999999999999E-2</v>
      </c>
      <c r="G5" s="173">
        <v>4.53E-2</v>
      </c>
      <c r="H5" s="174">
        <v>6.0900000000000003E-2</v>
      </c>
      <c r="I5" s="175">
        <v>8.1600000000000006E-2</v>
      </c>
      <c r="J5" s="176">
        <v>0.1076</v>
      </c>
      <c r="K5" s="177">
        <v>0.1363</v>
      </c>
      <c r="L5" s="178">
        <v>0.18210000000000001</v>
      </c>
      <c r="M5" s="179">
        <v>0.32950000000000002</v>
      </c>
      <c r="N5" s="180">
        <v>9.1999999999999998E-3</v>
      </c>
      <c r="O5" s="181">
        <v>2.07E-2</v>
      </c>
      <c r="P5" s="182">
        <v>3.2300000000000002E-2</v>
      </c>
      <c r="Q5" s="183">
        <v>4.7100000000000003E-2</v>
      </c>
      <c r="R5" s="184">
        <v>6.2899999999999998E-2</v>
      </c>
      <c r="S5" s="185">
        <v>8.1900000000000001E-2</v>
      </c>
      <c r="T5" s="186">
        <v>0.10589999999999999</v>
      </c>
      <c r="U5" s="187">
        <v>0.13669999999999999</v>
      </c>
      <c r="V5" s="188">
        <v>0.18099999999999999</v>
      </c>
      <c r="W5" s="189">
        <v>0.32219999999999999</v>
      </c>
    </row>
    <row r="6" spans="1:23">
      <c r="A6" s="12">
        <v>2</v>
      </c>
      <c r="B6" s="13" t="s">
        <v>21</v>
      </c>
      <c r="C6" s="20">
        <v>1749.08</v>
      </c>
      <c r="D6" s="21">
        <v>-1.5E-3</v>
      </c>
      <c r="E6" s="22">
        <v>5.9999999999999995E-4</v>
      </c>
      <c r="F6" s="23">
        <v>2.3E-3</v>
      </c>
      <c r="G6" s="24">
        <v>5.1999999999999998E-3</v>
      </c>
      <c r="H6" s="25">
        <v>8.0000000000000002E-3</v>
      </c>
      <c r="I6" s="26">
        <v>1.6299999999999999E-2</v>
      </c>
      <c r="J6" s="27">
        <v>2.3199999999999998E-2</v>
      </c>
      <c r="K6" s="28">
        <v>4.1399999999999999E-2</v>
      </c>
      <c r="L6" s="29">
        <v>8.8200000000000001E-2</v>
      </c>
      <c r="M6" s="30">
        <v>0.81640000000000001</v>
      </c>
      <c r="N6" s="31">
        <v>-1.6000000000000001E-3</v>
      </c>
      <c r="O6" s="32">
        <v>4.0000000000000002E-4</v>
      </c>
      <c r="P6" s="33">
        <v>2.2000000000000001E-3</v>
      </c>
      <c r="Q6" s="34">
        <v>4.1999999999999997E-3</v>
      </c>
      <c r="R6" s="35">
        <v>7.7999999999999996E-3</v>
      </c>
      <c r="S6" s="36">
        <v>1.37E-2</v>
      </c>
      <c r="T6" s="37">
        <v>2.0799999999999999E-2</v>
      </c>
      <c r="U6" s="38">
        <v>3.6700000000000003E-2</v>
      </c>
      <c r="V6" s="39">
        <v>8.1000000000000003E-2</v>
      </c>
      <c r="W6" s="40">
        <v>0.8347</v>
      </c>
    </row>
    <row r="7" spans="1:23">
      <c r="A7" s="190">
        <v>3</v>
      </c>
      <c r="B7" s="191" t="s">
        <v>22</v>
      </c>
      <c r="C7" s="192">
        <v>804.21</v>
      </c>
      <c r="D7" s="193">
        <v>1.9300000000000001E-2</v>
      </c>
      <c r="E7" s="194">
        <v>4.3700000000000003E-2</v>
      </c>
      <c r="F7" s="195">
        <v>5.3999999999999999E-2</v>
      </c>
      <c r="G7" s="196">
        <v>6.1600000000000002E-2</v>
      </c>
      <c r="H7" s="197">
        <v>7.1599999999999997E-2</v>
      </c>
      <c r="I7" s="198">
        <v>8.1500000000000003E-2</v>
      </c>
      <c r="J7" s="199">
        <v>9.8100000000000007E-2</v>
      </c>
      <c r="K7" s="200">
        <v>0.1172</v>
      </c>
      <c r="L7" s="201">
        <v>0.1477</v>
      </c>
      <c r="M7" s="202">
        <v>0.30520000000000003</v>
      </c>
      <c r="N7" s="203">
        <v>2.07E-2</v>
      </c>
      <c r="O7" s="204">
        <v>4.3099999999999999E-2</v>
      </c>
      <c r="P7" s="205">
        <v>5.45E-2</v>
      </c>
      <c r="Q7" s="206">
        <v>6.1499999999999999E-2</v>
      </c>
      <c r="R7" s="207">
        <v>7.2300000000000003E-2</v>
      </c>
      <c r="S7" s="208">
        <v>8.2100000000000006E-2</v>
      </c>
      <c r="T7" s="209">
        <v>9.9099999999999994E-2</v>
      </c>
      <c r="U7" s="210">
        <v>0.11899999999999999</v>
      </c>
      <c r="V7" s="211">
        <v>0.14499999999999999</v>
      </c>
      <c r="W7" s="212">
        <v>0.30270000000000002</v>
      </c>
    </row>
    <row r="8" spans="1:23">
      <c r="A8" s="12">
        <v>4</v>
      </c>
      <c r="B8" s="13" t="s">
        <v>23</v>
      </c>
      <c r="C8" s="41">
        <v>3153.69</v>
      </c>
      <c r="D8" s="42">
        <v>5.4000000000000003E-3</v>
      </c>
      <c r="E8" s="43">
        <v>9.1000000000000004E-3</v>
      </c>
      <c r="F8" s="44">
        <v>1.3599999999999999E-2</v>
      </c>
      <c r="G8" s="45">
        <v>2.2700000000000001E-2</v>
      </c>
      <c r="H8" s="46">
        <v>2.9899999999999999E-2</v>
      </c>
      <c r="I8" s="47">
        <v>4.2999999999999997E-2</v>
      </c>
      <c r="J8" s="48">
        <v>6.1600000000000002E-2</v>
      </c>
      <c r="K8" s="49">
        <v>8.5900000000000004E-2</v>
      </c>
      <c r="L8" s="50">
        <v>0.14149999999999999</v>
      </c>
      <c r="M8" s="51">
        <v>0.58720000000000006</v>
      </c>
      <c r="N8" s="52">
        <v>7.9000000000000008E-3</v>
      </c>
      <c r="O8" s="53">
        <v>1.0200000000000001E-2</v>
      </c>
      <c r="P8" s="54">
        <v>1.5299999999999999E-2</v>
      </c>
      <c r="Q8" s="55">
        <v>2.2100000000000002E-2</v>
      </c>
      <c r="R8" s="56">
        <v>3.0300000000000001E-2</v>
      </c>
      <c r="S8" s="57">
        <v>4.2999999999999997E-2</v>
      </c>
      <c r="T8" s="58">
        <v>6.0699999999999997E-2</v>
      </c>
      <c r="U8" s="59">
        <v>8.4599999999999995E-2</v>
      </c>
      <c r="V8" s="60">
        <v>0.1399</v>
      </c>
      <c r="W8" s="61">
        <v>0.58609999999999995</v>
      </c>
    </row>
    <row r="9" spans="1:23">
      <c r="A9" s="213">
        <v>5</v>
      </c>
      <c r="B9" s="214" t="s">
        <v>24</v>
      </c>
      <c r="C9" s="215">
        <v>1493.45</v>
      </c>
      <c r="D9" s="216">
        <v>8.6999999999999994E-3</v>
      </c>
      <c r="E9" s="217">
        <v>1.41E-2</v>
      </c>
      <c r="F9" s="218">
        <v>2.0799999999999999E-2</v>
      </c>
      <c r="G9" s="219">
        <v>3.3700000000000001E-2</v>
      </c>
      <c r="H9" s="220">
        <v>4.1700000000000001E-2</v>
      </c>
      <c r="I9" s="221">
        <v>5.6599999999999998E-2</v>
      </c>
      <c r="J9" s="222">
        <v>8.3500000000000005E-2</v>
      </c>
      <c r="K9" s="223">
        <v>0.11360000000000001</v>
      </c>
      <c r="L9" s="224">
        <v>0.1799</v>
      </c>
      <c r="M9" s="225">
        <v>0.4476</v>
      </c>
      <c r="N9" s="226">
        <v>1.21E-2</v>
      </c>
      <c r="O9" s="227">
        <v>1.5599999999999999E-2</v>
      </c>
      <c r="P9" s="228">
        <v>2.3900000000000001E-2</v>
      </c>
      <c r="Q9" s="229">
        <v>3.3099999999999997E-2</v>
      </c>
      <c r="R9" s="230">
        <v>4.2799999999999998E-2</v>
      </c>
      <c r="S9" s="231">
        <v>5.9299999999999999E-2</v>
      </c>
      <c r="T9" s="232">
        <v>8.2500000000000004E-2</v>
      </c>
      <c r="U9" s="233">
        <v>0.1134</v>
      </c>
      <c r="V9" s="234">
        <v>0.1797</v>
      </c>
      <c r="W9" s="235">
        <v>0.4375</v>
      </c>
    </row>
    <row r="10" spans="1:23">
      <c r="A10" s="12">
        <v>6</v>
      </c>
      <c r="B10" s="14" t="s">
        <v>25</v>
      </c>
      <c r="C10" s="62">
        <v>1660.24</v>
      </c>
      <c r="D10" s="63">
        <v>2.5000000000000001E-3</v>
      </c>
      <c r="E10" s="64">
        <v>4.5999999999999999E-3</v>
      </c>
      <c r="F10" s="65">
        <v>7.1000000000000004E-3</v>
      </c>
      <c r="G10" s="66">
        <v>1.29E-2</v>
      </c>
      <c r="H10" s="67">
        <v>1.9400000000000001E-2</v>
      </c>
      <c r="I10" s="68">
        <v>3.0700000000000002E-2</v>
      </c>
      <c r="J10" s="69">
        <v>4.2000000000000003E-2</v>
      </c>
      <c r="K10" s="70">
        <v>6.0999999999999999E-2</v>
      </c>
      <c r="L10" s="71">
        <v>0.1069</v>
      </c>
      <c r="M10" s="72">
        <v>0.71279999999999999</v>
      </c>
      <c r="N10" s="73">
        <v>4.1000000000000003E-3</v>
      </c>
      <c r="O10" s="74">
        <v>5.3E-3</v>
      </c>
      <c r="P10" s="75">
        <v>7.4999999999999997E-3</v>
      </c>
      <c r="Q10" s="76">
        <v>1.2200000000000001E-2</v>
      </c>
      <c r="R10" s="77">
        <v>1.9099999999999999E-2</v>
      </c>
      <c r="S10" s="78">
        <v>2.8299999999999999E-2</v>
      </c>
      <c r="T10" s="79">
        <v>4.1000000000000002E-2</v>
      </c>
      <c r="U10" s="80">
        <v>5.8700000000000002E-2</v>
      </c>
      <c r="V10" s="81">
        <v>0.1041</v>
      </c>
      <c r="W10" s="82">
        <v>0.71970000000000001</v>
      </c>
    </row>
    <row r="11" spans="1:23">
      <c r="A11" s="236">
        <v>7</v>
      </c>
      <c r="B11" s="237" t="s">
        <v>26</v>
      </c>
      <c r="C11" s="238">
        <v>4665.82</v>
      </c>
      <c r="D11" s="239">
        <v>7.1400000000000005E-2</v>
      </c>
      <c r="E11" s="240">
        <v>0.1028</v>
      </c>
      <c r="F11" s="241">
        <v>0.1174</v>
      </c>
      <c r="G11" s="242">
        <v>0.12330000000000001</v>
      </c>
      <c r="H11" s="243">
        <v>0.1232</v>
      </c>
      <c r="I11" s="244">
        <v>0.1166</v>
      </c>
      <c r="J11" s="245">
        <v>0.1048</v>
      </c>
      <c r="K11" s="246">
        <v>9.1800000000000007E-2</v>
      </c>
      <c r="L11" s="247">
        <v>7.4899999999999994E-2</v>
      </c>
      <c r="M11" s="248">
        <v>7.3800000000000004E-2</v>
      </c>
      <c r="N11" s="249">
        <v>6.8599999999999994E-2</v>
      </c>
      <c r="O11" s="250">
        <v>9.8799999999999999E-2</v>
      </c>
      <c r="P11" s="251">
        <v>0.111</v>
      </c>
      <c r="Q11" s="252">
        <v>0.1182</v>
      </c>
      <c r="R11" s="253">
        <v>0.1195</v>
      </c>
      <c r="S11" s="254">
        <v>0.1162</v>
      </c>
      <c r="T11" s="255">
        <v>0.1076</v>
      </c>
      <c r="U11" s="256">
        <v>9.4700000000000006E-2</v>
      </c>
      <c r="V11" s="257">
        <v>8.3500000000000005E-2</v>
      </c>
      <c r="W11" s="258">
        <v>8.2100000000000006E-2</v>
      </c>
    </row>
    <row r="12" spans="1:23">
      <c r="A12" s="12">
        <v>8</v>
      </c>
      <c r="B12" s="14" t="s">
        <v>27</v>
      </c>
      <c r="C12" s="83">
        <v>4482.79</v>
      </c>
      <c r="D12" s="84">
        <v>6.8900000000000003E-2</v>
      </c>
      <c r="E12" s="85">
        <v>0.1047</v>
      </c>
      <c r="F12" s="86">
        <v>0.1201</v>
      </c>
      <c r="G12" s="87">
        <v>0.1255</v>
      </c>
      <c r="H12" s="88">
        <v>0.12540000000000001</v>
      </c>
      <c r="I12" s="89">
        <v>0.1174</v>
      </c>
      <c r="J12" s="90">
        <v>0.1048</v>
      </c>
      <c r="K12" s="91">
        <v>9.2299999999999993E-2</v>
      </c>
      <c r="L12" s="92">
        <v>7.2999999999999995E-2</v>
      </c>
      <c r="M12" s="93">
        <v>6.8099999999999994E-2</v>
      </c>
      <c r="N12" s="94">
        <v>6.59E-2</v>
      </c>
      <c r="O12" s="95">
        <v>0.1003</v>
      </c>
      <c r="P12" s="96">
        <v>0.1135</v>
      </c>
      <c r="Q12" s="97">
        <v>0.12039999999999999</v>
      </c>
      <c r="R12" s="98">
        <v>0.1212</v>
      </c>
      <c r="S12" s="99">
        <v>0.11700000000000001</v>
      </c>
      <c r="T12" s="100">
        <v>0.10829999999999999</v>
      </c>
      <c r="U12" s="101">
        <v>9.4700000000000006E-2</v>
      </c>
      <c r="V12" s="102">
        <v>8.1900000000000001E-2</v>
      </c>
      <c r="W12" s="103">
        <v>7.6799999999999993E-2</v>
      </c>
    </row>
    <row r="13" spans="1:23">
      <c r="A13" s="259">
        <v>9</v>
      </c>
      <c r="B13" s="260" t="s">
        <v>28</v>
      </c>
      <c r="C13" s="261">
        <v>55.3</v>
      </c>
      <c r="D13" s="262">
        <v>2.06E-2</v>
      </c>
      <c r="E13" s="263">
        <v>3.4700000000000002E-2</v>
      </c>
      <c r="F13" s="264">
        <v>4.53E-2</v>
      </c>
      <c r="G13" s="265">
        <v>5.6000000000000001E-2</v>
      </c>
      <c r="H13" s="266">
        <v>6.5799999999999997E-2</v>
      </c>
      <c r="I13" s="267">
        <v>7.8E-2</v>
      </c>
      <c r="J13" s="268">
        <v>9.2799999999999994E-2</v>
      </c>
      <c r="K13" s="269">
        <v>0.1105</v>
      </c>
      <c r="L13" s="270">
        <v>0.14330000000000001</v>
      </c>
      <c r="M13" s="271">
        <v>0.35289999999999999</v>
      </c>
      <c r="N13" s="272">
        <v>2.12E-2</v>
      </c>
      <c r="O13" s="273">
        <v>3.5099999999999999E-2</v>
      </c>
      <c r="P13" s="274">
        <v>4.4999999999999998E-2</v>
      </c>
      <c r="Q13" s="275">
        <v>5.57E-2</v>
      </c>
      <c r="R13" s="276">
        <v>6.6100000000000006E-2</v>
      </c>
      <c r="S13" s="277">
        <v>7.7899999999999997E-2</v>
      </c>
      <c r="T13" s="278">
        <v>9.2299999999999993E-2</v>
      </c>
      <c r="U13" s="279">
        <v>0.1109</v>
      </c>
      <c r="V13" s="280">
        <v>0.1439</v>
      </c>
      <c r="W13" s="281">
        <v>0.35199999999999998</v>
      </c>
    </row>
    <row r="14" spans="1:23">
      <c r="A14" s="12">
        <v>10</v>
      </c>
      <c r="B14" s="14" t="s">
        <v>29</v>
      </c>
      <c r="C14" s="104">
        <v>127.73</v>
      </c>
      <c r="D14" s="105">
        <v>0.18229999999999999</v>
      </c>
      <c r="E14" s="106">
        <v>6.7599999999999993E-2</v>
      </c>
      <c r="F14" s="107">
        <v>5.3199999999999997E-2</v>
      </c>
      <c r="G14" s="108">
        <v>7.3400000000000007E-2</v>
      </c>
      <c r="H14" s="109">
        <v>7.0499999999999993E-2</v>
      </c>
      <c r="I14" s="110">
        <v>0.1067</v>
      </c>
      <c r="J14" s="111">
        <v>0.11210000000000001</v>
      </c>
      <c r="K14" s="112">
        <v>6.8000000000000005E-2</v>
      </c>
      <c r="L14" s="113">
        <v>0.1128</v>
      </c>
      <c r="M14" s="114">
        <v>0.15340000000000001</v>
      </c>
      <c r="N14" s="115">
        <v>0.18379999999999999</v>
      </c>
      <c r="O14" s="116">
        <v>7.3400000000000007E-2</v>
      </c>
      <c r="P14" s="117">
        <v>5.1499999999999997E-2</v>
      </c>
      <c r="Q14" s="118">
        <v>6.9500000000000006E-2</v>
      </c>
      <c r="R14" s="119">
        <v>8.1699999999999995E-2</v>
      </c>
      <c r="S14" s="120">
        <v>0.1033</v>
      </c>
      <c r="T14" s="121">
        <v>9.0399999999999994E-2</v>
      </c>
      <c r="U14" s="122">
        <v>8.5300000000000001E-2</v>
      </c>
      <c r="V14" s="123">
        <v>0.1106</v>
      </c>
      <c r="W14" s="124">
        <v>0.15060000000000001</v>
      </c>
    </row>
    <row r="15" spans="1:23">
      <c r="A15" s="282">
        <v>11</v>
      </c>
      <c r="B15" s="283" t="s">
        <v>30</v>
      </c>
      <c r="C15" s="284">
        <v>1558</v>
      </c>
      <c r="D15" s="285">
        <v>7.4000000000000003E-3</v>
      </c>
      <c r="E15" s="286">
        <v>1.8599999999999998E-2</v>
      </c>
      <c r="F15" s="287">
        <v>3.0800000000000001E-2</v>
      </c>
      <c r="G15" s="288">
        <v>4.5900000000000003E-2</v>
      </c>
      <c r="H15" s="289">
        <v>6.1499999999999999E-2</v>
      </c>
      <c r="I15" s="290">
        <v>8.2600000000000007E-2</v>
      </c>
      <c r="J15" s="291">
        <v>0.1087</v>
      </c>
      <c r="K15" s="292">
        <v>0.1394</v>
      </c>
      <c r="L15" s="293">
        <v>0.18970000000000001</v>
      </c>
      <c r="M15" s="294">
        <v>0.31559999999999999</v>
      </c>
      <c r="N15" s="295">
        <v>8.8999999999999999E-3</v>
      </c>
      <c r="O15" s="296">
        <v>2.0799999999999999E-2</v>
      </c>
      <c r="P15" s="297">
        <v>3.2599999999999997E-2</v>
      </c>
      <c r="Q15" s="298">
        <v>4.7800000000000002E-2</v>
      </c>
      <c r="R15" s="299">
        <v>6.3700000000000007E-2</v>
      </c>
      <c r="S15" s="300">
        <v>8.2799999999999999E-2</v>
      </c>
      <c r="T15" s="301">
        <v>0.1067</v>
      </c>
      <c r="U15" s="302">
        <v>0.1389</v>
      </c>
      <c r="V15" s="303">
        <v>0.18690000000000001</v>
      </c>
      <c r="W15" s="304">
        <v>0.31090000000000001</v>
      </c>
    </row>
    <row r="16" spans="1:23">
      <c r="A16" s="12">
        <v>12</v>
      </c>
      <c r="B16" s="13" t="s">
        <v>31</v>
      </c>
      <c r="C16" s="125">
        <v>21360.67</v>
      </c>
      <c r="D16" s="127">
        <v>2.1000000000000001E-2</v>
      </c>
      <c r="E16" s="128">
        <v>3.5000000000000003E-2</v>
      </c>
      <c r="F16" s="129">
        <v>4.5499999999999999E-2</v>
      </c>
      <c r="G16" s="130">
        <v>5.6300000000000003E-2</v>
      </c>
      <c r="H16" s="131">
        <v>6.6000000000000003E-2</v>
      </c>
      <c r="I16" s="132">
        <v>7.8100000000000003E-2</v>
      </c>
      <c r="J16" s="133">
        <v>9.2799999999999994E-2</v>
      </c>
      <c r="K16" s="134">
        <v>0.1104</v>
      </c>
      <c r="L16" s="135">
        <v>0.1431</v>
      </c>
      <c r="M16" s="136">
        <v>0.35160000000000002</v>
      </c>
      <c r="N16" s="147">
        <v>2.1499999999999998E-2</v>
      </c>
      <c r="O16" s="148">
        <v>3.5400000000000001E-2</v>
      </c>
      <c r="P16" s="149">
        <v>4.53E-2</v>
      </c>
      <c r="Q16" s="150">
        <v>5.5899999999999998E-2</v>
      </c>
      <c r="R16" s="151">
        <v>6.6299999999999998E-2</v>
      </c>
      <c r="S16" s="152">
        <v>7.8E-2</v>
      </c>
      <c r="T16" s="153">
        <v>9.2299999999999993E-2</v>
      </c>
      <c r="U16" s="154">
        <v>0.1108</v>
      </c>
      <c r="V16" s="155">
        <v>0.14369999999999999</v>
      </c>
      <c r="W16" s="156">
        <v>0.3508</v>
      </c>
    </row>
    <row r="17" spans="1:23">
      <c r="A17" s="305">
        <v>13</v>
      </c>
      <c r="B17" s="306" t="s">
        <v>32</v>
      </c>
      <c r="C17" s="307">
        <v>21407.66</v>
      </c>
      <c r="D17" s="308">
        <v>2.01E-2</v>
      </c>
      <c r="E17" s="309">
        <v>3.4799999999999998E-2</v>
      </c>
      <c r="F17" s="310">
        <v>4.5499999999999999E-2</v>
      </c>
      <c r="G17" s="311">
        <v>5.62E-2</v>
      </c>
      <c r="H17" s="312">
        <v>6.6000000000000003E-2</v>
      </c>
      <c r="I17" s="313">
        <v>7.8E-2</v>
      </c>
      <c r="J17" s="314">
        <v>9.2700000000000005E-2</v>
      </c>
      <c r="K17" s="315">
        <v>0.11070000000000001</v>
      </c>
      <c r="L17" s="316">
        <v>0.14330000000000001</v>
      </c>
      <c r="M17" s="317">
        <v>0.3528</v>
      </c>
      <c r="N17" s="318">
        <v>2.06E-2</v>
      </c>
      <c r="O17" s="319">
        <v>3.5200000000000002E-2</v>
      </c>
      <c r="P17" s="320">
        <v>4.53E-2</v>
      </c>
      <c r="Q17" s="321">
        <v>5.5800000000000002E-2</v>
      </c>
      <c r="R17" s="322">
        <v>6.6199999999999995E-2</v>
      </c>
      <c r="S17" s="323">
        <v>7.7799999999999994E-2</v>
      </c>
      <c r="T17" s="324">
        <v>9.2299999999999993E-2</v>
      </c>
      <c r="U17" s="325">
        <v>0.111</v>
      </c>
      <c r="V17" s="326">
        <v>0.1439</v>
      </c>
      <c r="W17" s="327">
        <v>0.35199999999999998</v>
      </c>
    </row>
    <row r="18" spans="1:23">
      <c r="A18" s="12">
        <v>14</v>
      </c>
      <c r="B18" s="13" t="s">
        <v>33</v>
      </c>
      <c r="C18" s="126">
        <v>2743.26</v>
      </c>
      <c r="D18" s="137">
        <v>2.2000000000000001E-3</v>
      </c>
      <c r="E18" s="138">
        <v>5.7999999999999996E-3</v>
      </c>
      <c r="F18" s="139">
        <v>1.0999999999999999E-2</v>
      </c>
      <c r="G18" s="140">
        <v>1.8800000000000001E-2</v>
      </c>
      <c r="H18" s="141">
        <v>2.8500000000000001E-2</v>
      </c>
      <c r="I18" s="142">
        <v>4.2500000000000003E-2</v>
      </c>
      <c r="J18" s="143">
        <v>6.5199999999999994E-2</v>
      </c>
      <c r="K18" s="144">
        <v>9.5600000000000004E-2</v>
      </c>
      <c r="L18" s="145">
        <v>0.15340000000000001</v>
      </c>
      <c r="M18" s="146">
        <v>0.57709999999999995</v>
      </c>
      <c r="N18" s="157">
        <v>1.09E-2</v>
      </c>
      <c r="O18" s="158">
        <v>8.0999999999999996E-3</v>
      </c>
      <c r="P18" s="159">
        <v>1.2999999999999999E-2</v>
      </c>
      <c r="Q18" s="160">
        <v>2.0899999999999998E-2</v>
      </c>
      <c r="R18" s="161">
        <v>3.1199999999999999E-2</v>
      </c>
      <c r="S18" s="162">
        <v>4.3999999999999997E-2</v>
      </c>
      <c r="T18" s="163">
        <v>6.4600000000000005E-2</v>
      </c>
      <c r="U18" s="164">
        <v>9.3799999999999994E-2</v>
      </c>
      <c r="V18" s="165">
        <v>0.15179999999999999</v>
      </c>
      <c r="W18" s="166">
        <v>0.56169999999999998</v>
      </c>
    </row>
    <row r="19" spans="1:23">
      <c r="A19" s="328">
        <v>15</v>
      </c>
      <c r="B19" s="329" t="s">
        <v>34</v>
      </c>
      <c r="C19" s="405">
        <v>18664.400000000001</v>
      </c>
      <c r="D19" s="406">
        <v>2.2700000000000001E-2</v>
      </c>
      <c r="E19" s="407">
        <v>3.9100000000000003E-2</v>
      </c>
      <c r="F19" s="408">
        <v>5.0599999999999999E-2</v>
      </c>
      <c r="G19" s="409">
        <v>6.1600000000000002E-2</v>
      </c>
      <c r="H19" s="410">
        <v>7.1499999999999994E-2</v>
      </c>
      <c r="I19" s="411">
        <v>8.3199999999999996E-2</v>
      </c>
      <c r="J19" s="412">
        <v>9.6799999999999997E-2</v>
      </c>
      <c r="K19" s="413">
        <v>0.1129</v>
      </c>
      <c r="L19" s="414">
        <v>0.14180000000000001</v>
      </c>
      <c r="M19" s="415">
        <v>0.31990000000000002</v>
      </c>
      <c r="N19" s="416">
        <v>2.1999999999999999E-2</v>
      </c>
      <c r="O19" s="417">
        <v>3.9100000000000003E-2</v>
      </c>
      <c r="P19" s="418">
        <v>0.05</v>
      </c>
      <c r="Q19" s="419">
        <v>6.0999999999999999E-2</v>
      </c>
      <c r="R19" s="420">
        <v>7.1300000000000002E-2</v>
      </c>
      <c r="S19" s="421">
        <v>8.2799999999999999E-2</v>
      </c>
      <c r="T19" s="422">
        <v>9.64E-2</v>
      </c>
      <c r="U19" s="423">
        <v>0.1135</v>
      </c>
      <c r="V19" s="424">
        <v>0.14269999999999999</v>
      </c>
      <c r="W19" s="425">
        <v>0.3211</v>
      </c>
    </row>
    <row r="21" spans="1:23">
      <c r="A21" s="394" t="str">
        <f>'Description of Tables'!A7</f>
        <v xml:space="preserve">This table represents the breakdown of household income by component as in NIPA Table 2.9 (lines 22-33). Personal income (line 13) = Household income (line 12) – Household current transfer receipts from nonprofits + Nonprofit institution income  – Nonprofit institution transfer receipts from households. Disposable personal Income (line 15)  = Personal income (line 13) - Taxes (line 14). In the first 10 columns, households have been ranked by equivalized personal income and correspondingly assigned to deciles in the distribution (total = 100%). In the second 10 columns, households have been ranked by equivalized disposable personal income and correspondingly assigned to deciles in the distribution (total = 100%). 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6"/>
    </row>
    <row r="22" spans="1:23">
      <c r="A22" s="397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9"/>
    </row>
    <row r="23" spans="1:23">
      <c r="A23" s="397"/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9"/>
    </row>
    <row r="24" spans="1:23">
      <c r="A24" s="400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2"/>
    </row>
    <row r="26" spans="1:23">
      <c r="A26" s="15" t="s">
        <v>35</v>
      </c>
    </row>
    <row r="27" spans="1:23">
      <c r="C27" s="403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</row>
    <row r="28" spans="1:23">
      <c r="C28" s="403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</row>
    <row r="29" spans="1:23">
      <c r="C29" s="403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</row>
    <row r="30" spans="1:23">
      <c r="C30" s="403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</row>
    <row r="31" spans="1:23">
      <c r="C31" s="403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</row>
    <row r="32" spans="1:23">
      <c r="C32" s="403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</row>
    <row r="33" spans="3:23">
      <c r="C33" s="403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</row>
    <row r="34" spans="3:23">
      <c r="C34" s="403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</row>
    <row r="35" spans="3:23">
      <c r="C35" s="403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</row>
    <row r="36" spans="3:23">
      <c r="C36" s="403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</row>
    <row r="37" spans="3:23">
      <c r="C37" s="403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</row>
    <row r="38" spans="3:23">
      <c r="C38" s="403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</row>
    <row r="39" spans="3:23">
      <c r="C39" s="403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</row>
    <row r="40" spans="3:23">
      <c r="C40" s="403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</row>
    <row r="41" spans="3:23">
      <c r="C41" s="403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</row>
    <row r="42" spans="3:23">
      <c r="C42" s="403"/>
    </row>
    <row r="43" spans="3:23">
      <c r="C43" s="403"/>
    </row>
    <row r="44" spans="3:23">
      <c r="C44" s="403"/>
    </row>
  </sheetData>
  <mergeCells count="4">
    <mergeCell ref="A2:W2"/>
    <mergeCell ref="D3:M3"/>
    <mergeCell ref="N3:W3"/>
    <mergeCell ref="A21:O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31" sqref="E31"/>
    </sheetView>
  </sheetViews>
  <sheetFormatPr defaultRowHeight="14.4"/>
  <cols>
    <col min="2" max="2" width="15.33203125" bestFit="1" customWidth="1"/>
    <col min="3" max="3" width="16.77734375" bestFit="1" customWidth="1"/>
    <col min="4" max="4" width="15.109375" bestFit="1" customWidth="1"/>
    <col min="5" max="5" width="24.77734375" bestFit="1" customWidth="1"/>
  </cols>
  <sheetData>
    <row r="1" spans="1:5">
      <c r="A1">
        <v>2021</v>
      </c>
    </row>
    <row r="2" spans="1:5">
      <c r="A2" s="392" t="str">
        <f>"Table 2: Inequality Metrics ("&amp;$A$1&amp;")"</f>
        <v>Table 2: Inequality Metrics (2021)</v>
      </c>
      <c r="B2" s="392" t="s">
        <v>36</v>
      </c>
      <c r="C2" s="392" t="s">
        <v>36</v>
      </c>
      <c r="D2" s="392" t="s">
        <v>36</v>
      </c>
      <c r="E2" s="392" t="s">
        <v>36</v>
      </c>
    </row>
    <row r="3" spans="1:5">
      <c r="A3" s="9" t="s">
        <v>7</v>
      </c>
      <c r="B3" s="10" t="s">
        <v>37</v>
      </c>
      <c r="C3" s="10" t="s">
        <v>31</v>
      </c>
      <c r="D3" s="10" t="s">
        <v>5</v>
      </c>
      <c r="E3" s="16" t="s">
        <v>6</v>
      </c>
    </row>
    <row r="4" spans="1:5">
      <c r="A4" s="351">
        <v>1</v>
      </c>
      <c r="B4" s="352" t="str">
        <f>"Mean ("&amp;$A$1&amp;")"</f>
        <v>Mean (2021)</v>
      </c>
      <c r="C4" s="353">
        <v>162704.07999999999</v>
      </c>
      <c r="D4" s="354">
        <v>163061.99</v>
      </c>
      <c r="E4" s="355">
        <v>142166.6</v>
      </c>
    </row>
    <row r="5" spans="1:5">
      <c r="A5" s="17">
        <v>2</v>
      </c>
      <c r="B5" s="18" t="s">
        <v>50</v>
      </c>
      <c r="C5" s="330">
        <v>149268.43</v>
      </c>
      <c r="D5" s="337">
        <v>149596.79</v>
      </c>
      <c r="E5" s="344">
        <v>130426.88</v>
      </c>
    </row>
    <row r="6" spans="1:5">
      <c r="A6" s="356">
        <v>3</v>
      </c>
      <c r="B6" s="357" t="str">
        <f>"Median ("&amp;$A$1&amp;")"</f>
        <v>Median (2021)</v>
      </c>
      <c r="C6" s="358">
        <v>113576.83</v>
      </c>
      <c r="D6" s="359">
        <v>113762.36</v>
      </c>
      <c r="E6" s="360">
        <v>106000.01</v>
      </c>
    </row>
    <row r="7" spans="1:5">
      <c r="A7" s="17">
        <v>4</v>
      </c>
      <c r="B7" s="18" t="s">
        <v>51</v>
      </c>
      <c r="C7" s="331">
        <v>104197.97</v>
      </c>
      <c r="D7" s="338">
        <v>104368.18</v>
      </c>
      <c r="E7" s="345">
        <v>97246.83</v>
      </c>
    </row>
    <row r="8" spans="1:5">
      <c r="A8" s="361">
        <v>5</v>
      </c>
      <c r="B8" s="362" t="s">
        <v>38</v>
      </c>
      <c r="C8" s="363">
        <v>5.5E-2</v>
      </c>
      <c r="D8" s="364">
        <v>5.4899999999999997E-2</v>
      </c>
      <c r="E8" s="365">
        <v>6.1100000000000002E-2</v>
      </c>
    </row>
    <row r="9" spans="1:5">
      <c r="A9" s="17">
        <v>6</v>
      </c>
      <c r="B9" s="18" t="s">
        <v>39</v>
      </c>
      <c r="C9" s="332">
        <v>0.1016</v>
      </c>
      <c r="D9" s="339">
        <v>0.1016</v>
      </c>
      <c r="E9" s="346">
        <v>0.111</v>
      </c>
    </row>
    <row r="10" spans="1:5">
      <c r="A10" s="366">
        <v>7</v>
      </c>
      <c r="B10" s="367" t="s">
        <v>40</v>
      </c>
      <c r="C10" s="368">
        <v>0.14410000000000001</v>
      </c>
      <c r="D10" s="369">
        <v>0.1439</v>
      </c>
      <c r="E10" s="370">
        <v>0.15409999999999999</v>
      </c>
    </row>
    <row r="11" spans="1:5">
      <c r="A11" s="17">
        <v>8</v>
      </c>
      <c r="B11" s="18" t="s">
        <v>41</v>
      </c>
      <c r="C11" s="333">
        <v>0.20349999999999999</v>
      </c>
      <c r="D11" s="340">
        <v>0.2034</v>
      </c>
      <c r="E11" s="347">
        <v>0.2099</v>
      </c>
    </row>
    <row r="12" spans="1:5">
      <c r="A12" s="371">
        <v>9</v>
      </c>
      <c r="B12" s="372" t="s">
        <v>42</v>
      </c>
      <c r="C12" s="373">
        <v>0.49569999999999997</v>
      </c>
      <c r="D12" s="374">
        <v>0.49609999999999999</v>
      </c>
      <c r="E12" s="375">
        <v>0.46389999999999998</v>
      </c>
    </row>
    <row r="13" spans="1:5">
      <c r="A13" s="17">
        <v>10</v>
      </c>
      <c r="B13" s="19" t="s">
        <v>43</v>
      </c>
      <c r="C13" s="334">
        <v>0.1295</v>
      </c>
      <c r="D13" s="341">
        <v>0.13009999999999999</v>
      </c>
      <c r="E13" s="348">
        <v>0.1123</v>
      </c>
    </row>
    <row r="14" spans="1:5">
      <c r="A14" s="376">
        <v>11</v>
      </c>
      <c r="B14" s="377" t="s">
        <v>44</v>
      </c>
      <c r="C14" s="378">
        <v>0.25440000000000002</v>
      </c>
      <c r="D14" s="379">
        <v>0.25519999999999998</v>
      </c>
      <c r="E14" s="380">
        <v>0.2273</v>
      </c>
    </row>
    <row r="15" spans="1:5">
      <c r="A15" s="17">
        <v>12</v>
      </c>
      <c r="B15" s="18" t="s">
        <v>45</v>
      </c>
      <c r="C15" s="335">
        <v>6.8999999999999999E-3</v>
      </c>
      <c r="D15" s="342">
        <v>6.7999999999999996E-3</v>
      </c>
      <c r="E15" s="349">
        <v>7.3000000000000001E-3</v>
      </c>
    </row>
    <row r="16" spans="1:5">
      <c r="A16" s="381">
        <v>13</v>
      </c>
      <c r="B16" s="382" t="s">
        <v>46</v>
      </c>
      <c r="C16" s="383">
        <v>4.758</v>
      </c>
      <c r="D16" s="384">
        <v>4.766</v>
      </c>
      <c r="E16" s="385">
        <v>4.1479999999999997</v>
      </c>
    </row>
    <row r="17" spans="1:5">
      <c r="A17" s="17">
        <v>14</v>
      </c>
      <c r="B17" s="18" t="s">
        <v>47</v>
      </c>
      <c r="C17" s="336">
        <v>2.7210000000000001</v>
      </c>
      <c r="D17" s="343">
        <v>2.722</v>
      </c>
      <c r="E17" s="350">
        <v>2.46</v>
      </c>
    </row>
    <row r="18" spans="1:5">
      <c r="A18" s="386">
        <v>15</v>
      </c>
      <c r="B18" s="387" t="s">
        <v>48</v>
      </c>
      <c r="C18" s="388">
        <v>0.42120000000000002</v>
      </c>
      <c r="D18" s="389">
        <v>0.42209999999999998</v>
      </c>
      <c r="E18" s="390">
        <v>0.38250000000000001</v>
      </c>
    </row>
    <row r="20" spans="1:5">
      <c r="A20" s="391" t="str">
        <f>"Note: "&amp;'Description of Tables'!A13</f>
        <v>Note: All income shares and inequality metrics are calculated from households ranked by equivalized income and are identical for nominal and real measures. Real numbers are in 2017 dollars. Rows 1-15 are metrics for each relevant income concept (household income, personal income, disposable personal income). Though all households are ranked by equivalized income, rows 1-12 are metrics for total (unequivalized) income (for example, the top 20% share is the income of the top 20% of households/ the sum of income of all households). The 90/10 ratio, the 80/20 ratio, and Gini index are calculated for equivalized income.</v>
      </c>
      <c r="B20" s="391"/>
      <c r="C20" s="391"/>
      <c r="D20" s="391"/>
      <c r="E20" s="391"/>
    </row>
    <row r="21" spans="1:5">
      <c r="A21" s="391"/>
      <c r="B21" s="391"/>
      <c r="C21" s="391"/>
      <c r="D21" s="391"/>
      <c r="E21" s="391"/>
    </row>
    <row r="22" spans="1:5">
      <c r="A22" s="391"/>
      <c r="B22" s="391"/>
      <c r="C22" s="391"/>
      <c r="D22" s="391"/>
      <c r="E22" s="391"/>
    </row>
    <row r="23" spans="1:5">
      <c r="A23" s="391"/>
      <c r="B23" s="391"/>
      <c r="C23" s="391"/>
      <c r="D23" s="391"/>
      <c r="E23" s="391"/>
    </row>
    <row r="24" spans="1:5">
      <c r="A24" s="391"/>
      <c r="B24" s="391"/>
      <c r="C24" s="391"/>
      <c r="D24" s="391"/>
      <c r="E24" s="391"/>
    </row>
    <row r="25" spans="1:5">
      <c r="A25" s="391"/>
      <c r="B25" s="391"/>
      <c r="C25" s="391"/>
      <c r="D25" s="391"/>
      <c r="E25" s="391"/>
    </row>
    <row r="26" spans="1:5">
      <c r="A26" s="391"/>
      <c r="B26" s="391"/>
      <c r="C26" s="391"/>
      <c r="D26" s="391"/>
      <c r="E26" s="391"/>
    </row>
    <row r="28" spans="1:5">
      <c r="A28" s="15" t="s">
        <v>35</v>
      </c>
    </row>
  </sheetData>
  <mergeCells count="2">
    <mergeCell ref="A2:E2"/>
    <mergeCell ref="A20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Description of Tables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Gindelsky, Marina</cp:lastModifiedBy>
  <dcterms:modified xsi:type="dcterms:W3CDTF">2023-12-11T17:52:58Z</dcterms:modified>
</cp:coreProperties>
</file>